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wnloads\"/>
    </mc:Choice>
  </mc:AlternateContent>
  <xr:revisionPtr revIDLastSave="0" documentId="13_ncr:1_{50558BE2-45DC-43B8-9D91-A20F0DB291F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itters" sheetId="1" r:id="rId1"/>
    <sheet name="Pitchers" sheetId="3" r:id="rId2"/>
    <sheet name="Rankings" sheetId="4" r:id="rId3"/>
    <sheet name="Scale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6" i="1"/>
  <c r="K3" i="1"/>
  <c r="K36" i="1"/>
  <c r="K9" i="1"/>
  <c r="K29" i="1"/>
  <c r="K37" i="1"/>
  <c r="K8" i="1"/>
  <c r="K20" i="1"/>
  <c r="K22" i="1"/>
  <c r="K46" i="1"/>
  <c r="K43" i="1"/>
  <c r="K4" i="1"/>
  <c r="K31" i="1"/>
  <c r="K17" i="1"/>
  <c r="K5" i="1"/>
  <c r="K110" i="1"/>
  <c r="K66" i="1"/>
  <c r="K2" i="1"/>
  <c r="K45" i="1"/>
  <c r="K58" i="1"/>
  <c r="K107" i="1"/>
  <c r="K21" i="1"/>
  <c r="K13" i="1"/>
  <c r="K25" i="1"/>
  <c r="K34" i="1"/>
  <c r="K15" i="1"/>
  <c r="K12" i="1"/>
  <c r="K52" i="1"/>
  <c r="K40" i="1"/>
  <c r="K23" i="1"/>
  <c r="K100" i="1"/>
  <c r="K73" i="1"/>
  <c r="K78" i="1"/>
  <c r="K26" i="1"/>
  <c r="K42" i="1"/>
  <c r="K112" i="1"/>
  <c r="K123" i="1"/>
  <c r="K24" i="1"/>
  <c r="K63" i="1"/>
  <c r="K19" i="1"/>
  <c r="K28" i="1"/>
  <c r="K49" i="1"/>
  <c r="K94" i="1"/>
  <c r="K39" i="1"/>
  <c r="K10" i="1"/>
  <c r="K30" i="1"/>
  <c r="K102" i="1"/>
  <c r="K116" i="1"/>
  <c r="K53" i="1"/>
  <c r="K41" i="1"/>
  <c r="K48" i="1"/>
  <c r="K211" i="1"/>
  <c r="K146" i="1"/>
  <c r="K75" i="1"/>
  <c r="K27" i="1"/>
  <c r="K57" i="1"/>
  <c r="K14" i="1"/>
  <c r="K111" i="1"/>
  <c r="K131" i="1"/>
  <c r="K32" i="1"/>
  <c r="K95" i="1"/>
  <c r="K56" i="1"/>
  <c r="K33" i="1"/>
  <c r="K59" i="1"/>
  <c r="K85" i="1"/>
  <c r="K62" i="1"/>
  <c r="K141" i="1"/>
  <c r="K18" i="1"/>
  <c r="K114" i="1"/>
  <c r="K97" i="1"/>
  <c r="K145" i="1"/>
  <c r="K188" i="1"/>
  <c r="K157" i="1"/>
  <c r="K77" i="1"/>
  <c r="K50" i="1"/>
  <c r="K135" i="1"/>
  <c r="K176" i="1"/>
  <c r="K72" i="1"/>
  <c r="K88" i="1"/>
  <c r="K120" i="1"/>
  <c r="K113" i="1"/>
  <c r="K89" i="1"/>
  <c r="K99" i="1"/>
  <c r="K74" i="1"/>
  <c r="K76" i="1"/>
  <c r="K47" i="1"/>
  <c r="K164" i="1"/>
  <c r="K67" i="1"/>
  <c r="K118" i="1"/>
  <c r="K84" i="1"/>
  <c r="K90" i="1"/>
  <c r="K109" i="1"/>
  <c r="K70" i="1"/>
  <c r="K86" i="1"/>
  <c r="K170" i="1"/>
  <c r="K35" i="1"/>
  <c r="K207" i="1"/>
  <c r="K60" i="1"/>
  <c r="K158" i="1"/>
  <c r="K93" i="1"/>
  <c r="K142" i="1"/>
  <c r="K106" i="1"/>
  <c r="K55" i="1"/>
  <c r="K119" i="1"/>
  <c r="K82" i="1"/>
  <c r="K16" i="1"/>
  <c r="K178" i="1"/>
  <c r="K223" i="1"/>
  <c r="K277" i="1"/>
  <c r="K122" i="1"/>
  <c r="K249" i="1"/>
  <c r="K98" i="1"/>
  <c r="K144" i="1"/>
  <c r="K147" i="1"/>
  <c r="K183" i="1"/>
  <c r="K190" i="1"/>
  <c r="K69" i="1"/>
  <c r="K179" i="1"/>
  <c r="K79" i="1"/>
  <c r="K196" i="1"/>
  <c r="K51" i="1"/>
  <c r="K44" i="1"/>
  <c r="K117" i="1"/>
  <c r="K38" i="1"/>
  <c r="K185" i="1"/>
  <c r="K201" i="1"/>
  <c r="K138" i="1"/>
  <c r="K91" i="1"/>
  <c r="K65" i="1"/>
  <c r="K225" i="1"/>
  <c r="K194" i="1"/>
  <c r="K83" i="1"/>
  <c r="K64" i="1"/>
  <c r="K166" i="1"/>
  <c r="K184" i="1"/>
  <c r="K92" i="1"/>
  <c r="K195" i="1"/>
  <c r="K193" i="1"/>
  <c r="K127" i="1"/>
  <c r="K101" i="1"/>
  <c r="K105" i="1"/>
  <c r="K149" i="1"/>
  <c r="K80" i="1"/>
  <c r="K136" i="1"/>
  <c r="K104" i="1"/>
  <c r="K151" i="1"/>
  <c r="K121" i="1"/>
  <c r="K210" i="1"/>
  <c r="K174" i="1"/>
  <c r="K150" i="1"/>
  <c r="K233" i="1"/>
  <c r="K156" i="1"/>
  <c r="K192" i="1"/>
  <c r="K199" i="1"/>
  <c r="K71" i="1"/>
  <c r="K221" i="1"/>
  <c r="K256" i="1"/>
  <c r="K108" i="1"/>
  <c r="K238" i="1"/>
  <c r="K140" i="1"/>
  <c r="K130" i="1"/>
  <c r="K284" i="1"/>
  <c r="K61" i="1"/>
  <c r="K237" i="1"/>
  <c r="K171" i="1"/>
  <c r="K240" i="1"/>
  <c r="K155" i="1"/>
  <c r="K208" i="1"/>
  <c r="K191" i="1"/>
  <c r="K54" i="1"/>
  <c r="K216" i="1"/>
  <c r="K302" i="1"/>
  <c r="K129" i="1"/>
  <c r="K241" i="1"/>
  <c r="K143" i="1"/>
  <c r="K137" i="1"/>
  <c r="K203" i="1"/>
  <c r="K206" i="1"/>
  <c r="K168" i="1"/>
  <c r="K272" i="1"/>
  <c r="K169" i="1"/>
  <c r="K163" i="1"/>
  <c r="K248" i="1"/>
  <c r="K202" i="1"/>
  <c r="K259" i="1"/>
  <c r="K253" i="1"/>
  <c r="K275" i="1"/>
  <c r="K96" i="1"/>
  <c r="K68" i="1"/>
  <c r="K132" i="1"/>
  <c r="K200" i="1"/>
  <c r="K161" i="1"/>
  <c r="K197" i="1"/>
  <c r="K214" i="1"/>
  <c r="K219" i="1"/>
  <c r="K226" i="1"/>
  <c r="K180" i="1"/>
  <c r="K231" i="1"/>
  <c r="K301" i="1"/>
  <c r="K251" i="1"/>
  <c r="K276" i="1"/>
  <c r="K181" i="1"/>
  <c r="K103" i="1"/>
  <c r="K229" i="1"/>
  <c r="K173" i="1"/>
  <c r="K159" i="1"/>
  <c r="K268" i="1"/>
  <c r="K175" i="1"/>
  <c r="K250" i="1"/>
  <c r="K213" i="1"/>
  <c r="K115" i="1"/>
  <c r="K227" i="1"/>
  <c r="K215" i="1"/>
  <c r="K260" i="1"/>
  <c r="K139" i="1"/>
  <c r="K288" i="1"/>
  <c r="K224" i="1"/>
  <c r="K126" i="1"/>
  <c r="K154" i="1"/>
  <c r="K125" i="1"/>
  <c r="K87" i="1"/>
  <c r="K269" i="1"/>
  <c r="K246" i="1"/>
  <c r="K243" i="1"/>
  <c r="K220" i="1"/>
  <c r="K312" i="1"/>
  <c r="K222" i="1"/>
  <c r="K133" i="1"/>
  <c r="K230" i="1"/>
  <c r="K153" i="1"/>
  <c r="K124" i="1"/>
  <c r="K167" i="1"/>
  <c r="K242" i="1"/>
  <c r="K293" i="1"/>
  <c r="K128" i="1"/>
  <c r="K81" i="1"/>
  <c r="K235" i="1"/>
  <c r="K254" i="1"/>
  <c r="K236" i="1"/>
  <c r="K218" i="1"/>
  <c r="K165" i="1"/>
  <c r="K313" i="1"/>
  <c r="K297" i="1"/>
  <c r="K205" i="1"/>
  <c r="K281" i="1"/>
  <c r="K198" i="1"/>
  <c r="K290" i="1"/>
  <c r="K292" i="1"/>
  <c r="K160" i="1"/>
  <c r="K307" i="1"/>
  <c r="K262" i="1"/>
  <c r="K289" i="1"/>
  <c r="K232" i="1"/>
  <c r="K300" i="1"/>
  <c r="K308" i="1"/>
  <c r="K217" i="1"/>
  <c r="K182" i="1"/>
  <c r="K172" i="1"/>
  <c r="K187" i="1"/>
  <c r="K186" i="1"/>
  <c r="K189" i="1"/>
  <c r="K273" i="1"/>
  <c r="K309" i="1"/>
  <c r="K303" i="1"/>
  <c r="K283" i="1"/>
  <c r="K310" i="1"/>
  <c r="K212" i="1"/>
  <c r="K152" i="1"/>
  <c r="K264" i="1"/>
  <c r="K134" i="1"/>
  <c r="K228" i="1"/>
  <c r="K255" i="1"/>
  <c r="K274" i="1"/>
  <c r="K282" i="1"/>
  <c r="K239" i="1"/>
  <c r="K291" i="1"/>
  <c r="K279" i="1"/>
  <c r="K306" i="1"/>
  <c r="K258" i="1"/>
  <c r="K304" i="1"/>
  <c r="K266" i="1"/>
  <c r="K285" i="1"/>
  <c r="K286" i="1"/>
  <c r="K270" i="1"/>
  <c r="K244" i="1"/>
  <c r="K247" i="1"/>
  <c r="K148" i="1"/>
  <c r="K287" i="1"/>
  <c r="K278" i="1"/>
  <c r="K252" i="1"/>
  <c r="K261" i="1"/>
  <c r="K162" i="1"/>
  <c r="K204" i="1"/>
  <c r="K305" i="1"/>
  <c r="K314" i="1"/>
  <c r="K257" i="1"/>
  <c r="K245" i="1"/>
  <c r="K295" i="1"/>
  <c r="K311" i="1"/>
  <c r="K294" i="1"/>
  <c r="K263" i="1"/>
  <c r="K265" i="1"/>
  <c r="K298" i="1"/>
  <c r="K209" i="1"/>
  <c r="K315" i="1"/>
  <c r="K299" i="1"/>
  <c r="K234" i="1"/>
  <c r="K177" i="1"/>
  <c r="K271" i="1"/>
  <c r="K267" i="1"/>
  <c r="K280" i="1"/>
  <c r="K296" i="1"/>
  <c r="K7" i="1"/>
  <c r="I11" i="1"/>
  <c r="I6" i="1"/>
  <c r="I3" i="1"/>
  <c r="I36" i="1"/>
  <c r="I9" i="1"/>
  <c r="I29" i="1"/>
  <c r="I37" i="1"/>
  <c r="I8" i="1"/>
  <c r="I20" i="1"/>
  <c r="I22" i="1"/>
  <c r="I46" i="1"/>
  <c r="I43" i="1"/>
  <c r="I4" i="1"/>
  <c r="I31" i="1"/>
  <c r="I17" i="1"/>
  <c r="I5" i="1"/>
  <c r="I110" i="1"/>
  <c r="I66" i="1"/>
  <c r="I2" i="1"/>
  <c r="I45" i="1"/>
  <c r="I58" i="1"/>
  <c r="I107" i="1"/>
  <c r="I21" i="1"/>
  <c r="I13" i="1"/>
  <c r="I25" i="1"/>
  <c r="I34" i="1"/>
  <c r="I15" i="1"/>
  <c r="I12" i="1"/>
  <c r="I52" i="1"/>
  <c r="I40" i="1"/>
  <c r="I23" i="1"/>
  <c r="I100" i="1"/>
  <c r="I73" i="1"/>
  <c r="I78" i="1"/>
  <c r="I26" i="1"/>
  <c r="I42" i="1"/>
  <c r="I112" i="1"/>
  <c r="I123" i="1"/>
  <c r="I24" i="1"/>
  <c r="I63" i="1"/>
  <c r="I19" i="1"/>
  <c r="I28" i="1"/>
  <c r="I49" i="1"/>
  <c r="I94" i="1"/>
  <c r="I39" i="1"/>
  <c r="I10" i="1"/>
  <c r="I30" i="1"/>
  <c r="I102" i="1"/>
  <c r="I116" i="1"/>
  <c r="I53" i="1"/>
  <c r="I41" i="1"/>
  <c r="I48" i="1"/>
  <c r="I211" i="1"/>
  <c r="I146" i="1"/>
  <c r="I75" i="1"/>
  <c r="I27" i="1"/>
  <c r="I57" i="1"/>
  <c r="I14" i="1"/>
  <c r="I111" i="1"/>
  <c r="I131" i="1"/>
  <c r="I32" i="1"/>
  <c r="I95" i="1"/>
  <c r="I56" i="1"/>
  <c r="I33" i="1"/>
  <c r="I59" i="1"/>
  <c r="I85" i="1"/>
  <c r="I62" i="1"/>
  <c r="I141" i="1"/>
  <c r="I18" i="1"/>
  <c r="I114" i="1"/>
  <c r="I97" i="1"/>
  <c r="I145" i="1"/>
  <c r="I188" i="1"/>
  <c r="I157" i="1"/>
  <c r="I77" i="1"/>
  <c r="I50" i="1"/>
  <c r="I135" i="1"/>
  <c r="I176" i="1"/>
  <c r="I72" i="1"/>
  <c r="I88" i="1"/>
  <c r="I120" i="1"/>
  <c r="I113" i="1"/>
  <c r="I89" i="1"/>
  <c r="I99" i="1"/>
  <c r="I74" i="1"/>
  <c r="I76" i="1"/>
  <c r="I47" i="1"/>
  <c r="I164" i="1"/>
  <c r="I67" i="1"/>
  <c r="I118" i="1"/>
  <c r="I84" i="1"/>
  <c r="I90" i="1"/>
  <c r="I109" i="1"/>
  <c r="I70" i="1"/>
  <c r="I86" i="1"/>
  <c r="I170" i="1"/>
  <c r="I35" i="1"/>
  <c r="I207" i="1"/>
  <c r="I60" i="1"/>
  <c r="I158" i="1"/>
  <c r="I93" i="1"/>
  <c r="I142" i="1"/>
  <c r="I106" i="1"/>
  <c r="I55" i="1"/>
  <c r="I119" i="1"/>
  <c r="I82" i="1"/>
  <c r="I16" i="1"/>
  <c r="I178" i="1"/>
  <c r="I223" i="1"/>
  <c r="I277" i="1"/>
  <c r="I122" i="1"/>
  <c r="I249" i="1"/>
  <c r="I98" i="1"/>
  <c r="I144" i="1"/>
  <c r="I147" i="1"/>
  <c r="I183" i="1"/>
  <c r="I190" i="1"/>
  <c r="I69" i="1"/>
  <c r="I179" i="1"/>
  <c r="I79" i="1"/>
  <c r="I196" i="1"/>
  <c r="I51" i="1"/>
  <c r="I44" i="1"/>
  <c r="I117" i="1"/>
  <c r="I38" i="1"/>
  <c r="I185" i="1"/>
  <c r="I201" i="1"/>
  <c r="I138" i="1"/>
  <c r="I91" i="1"/>
  <c r="I65" i="1"/>
  <c r="I225" i="1"/>
  <c r="I194" i="1"/>
  <c r="I83" i="1"/>
  <c r="I64" i="1"/>
  <c r="I166" i="1"/>
  <c r="I184" i="1"/>
  <c r="I92" i="1"/>
  <c r="I195" i="1"/>
  <c r="I193" i="1"/>
  <c r="I127" i="1"/>
  <c r="I101" i="1"/>
  <c r="I105" i="1"/>
  <c r="I149" i="1"/>
  <c r="I80" i="1"/>
  <c r="I136" i="1"/>
  <c r="I104" i="1"/>
  <c r="I151" i="1"/>
  <c r="I121" i="1"/>
  <c r="I210" i="1"/>
  <c r="I174" i="1"/>
  <c r="I150" i="1"/>
  <c r="I233" i="1"/>
  <c r="I156" i="1"/>
  <c r="I192" i="1"/>
  <c r="I199" i="1"/>
  <c r="I71" i="1"/>
  <c r="I221" i="1"/>
  <c r="I256" i="1"/>
  <c r="I108" i="1"/>
  <c r="I238" i="1"/>
  <c r="I140" i="1"/>
  <c r="I130" i="1"/>
  <c r="I284" i="1"/>
  <c r="I61" i="1"/>
  <c r="I237" i="1"/>
  <c r="I171" i="1"/>
  <c r="I240" i="1"/>
  <c r="I155" i="1"/>
  <c r="I208" i="1"/>
  <c r="I191" i="1"/>
  <c r="I54" i="1"/>
  <c r="I216" i="1"/>
  <c r="I302" i="1"/>
  <c r="I129" i="1"/>
  <c r="I241" i="1"/>
  <c r="I143" i="1"/>
  <c r="I137" i="1"/>
  <c r="I203" i="1"/>
  <c r="I206" i="1"/>
  <c r="I168" i="1"/>
  <c r="I272" i="1"/>
  <c r="I169" i="1"/>
  <c r="I163" i="1"/>
  <c r="I248" i="1"/>
  <c r="I202" i="1"/>
  <c r="I259" i="1"/>
  <c r="I253" i="1"/>
  <c r="I275" i="1"/>
  <c r="I96" i="1"/>
  <c r="I68" i="1"/>
  <c r="I132" i="1"/>
  <c r="I200" i="1"/>
  <c r="I161" i="1"/>
  <c r="I197" i="1"/>
  <c r="I214" i="1"/>
  <c r="I219" i="1"/>
  <c r="I226" i="1"/>
  <c r="I180" i="1"/>
  <c r="I231" i="1"/>
  <c r="I301" i="1"/>
  <c r="I251" i="1"/>
  <c r="I276" i="1"/>
  <c r="I181" i="1"/>
  <c r="I103" i="1"/>
  <c r="I229" i="1"/>
  <c r="I173" i="1"/>
  <c r="I159" i="1"/>
  <c r="I268" i="1"/>
  <c r="I175" i="1"/>
  <c r="I250" i="1"/>
  <c r="I213" i="1"/>
  <c r="I115" i="1"/>
  <c r="I227" i="1"/>
  <c r="I215" i="1"/>
  <c r="I260" i="1"/>
  <c r="I139" i="1"/>
  <c r="I288" i="1"/>
  <c r="I224" i="1"/>
  <c r="I126" i="1"/>
  <c r="I154" i="1"/>
  <c r="I125" i="1"/>
  <c r="I87" i="1"/>
  <c r="I269" i="1"/>
  <c r="I246" i="1"/>
  <c r="I243" i="1"/>
  <c r="I220" i="1"/>
  <c r="I312" i="1"/>
  <c r="I222" i="1"/>
  <c r="I133" i="1"/>
  <c r="I230" i="1"/>
  <c r="I153" i="1"/>
  <c r="I124" i="1"/>
  <c r="I167" i="1"/>
  <c r="I242" i="1"/>
  <c r="I293" i="1"/>
  <c r="I128" i="1"/>
  <c r="I81" i="1"/>
  <c r="I235" i="1"/>
  <c r="I254" i="1"/>
  <c r="I236" i="1"/>
  <c r="I218" i="1"/>
  <c r="I165" i="1"/>
  <c r="I313" i="1"/>
  <c r="I297" i="1"/>
  <c r="I205" i="1"/>
  <c r="I281" i="1"/>
  <c r="I198" i="1"/>
  <c r="I290" i="1"/>
  <c r="I292" i="1"/>
  <c r="I160" i="1"/>
  <c r="I307" i="1"/>
  <c r="I262" i="1"/>
  <c r="I289" i="1"/>
  <c r="I232" i="1"/>
  <c r="I300" i="1"/>
  <c r="I308" i="1"/>
  <c r="I217" i="1"/>
  <c r="I182" i="1"/>
  <c r="I172" i="1"/>
  <c r="I187" i="1"/>
  <c r="I186" i="1"/>
  <c r="I189" i="1"/>
  <c r="I273" i="1"/>
  <c r="I309" i="1"/>
  <c r="I303" i="1"/>
  <c r="I283" i="1"/>
  <c r="I310" i="1"/>
  <c r="I212" i="1"/>
  <c r="I152" i="1"/>
  <c r="I264" i="1"/>
  <c r="I134" i="1"/>
  <c r="I228" i="1"/>
  <c r="I255" i="1"/>
  <c r="I274" i="1"/>
  <c r="I282" i="1"/>
  <c r="I239" i="1"/>
  <c r="I291" i="1"/>
  <c r="I279" i="1"/>
  <c r="I306" i="1"/>
  <c r="I258" i="1"/>
  <c r="I304" i="1"/>
  <c r="I266" i="1"/>
  <c r="I285" i="1"/>
  <c r="I286" i="1"/>
  <c r="I270" i="1"/>
  <c r="I244" i="1"/>
  <c r="I247" i="1"/>
  <c r="I148" i="1"/>
  <c r="I287" i="1"/>
  <c r="I278" i="1"/>
  <c r="I252" i="1"/>
  <c r="I261" i="1"/>
  <c r="I162" i="1"/>
  <c r="I204" i="1"/>
  <c r="I305" i="1"/>
  <c r="I314" i="1"/>
  <c r="I257" i="1"/>
  <c r="I245" i="1"/>
  <c r="I295" i="1"/>
  <c r="I311" i="1"/>
  <c r="I294" i="1"/>
  <c r="I263" i="1"/>
  <c r="I265" i="1"/>
  <c r="I298" i="1"/>
  <c r="I209" i="1"/>
  <c r="I315" i="1"/>
  <c r="I299" i="1"/>
  <c r="I234" i="1"/>
  <c r="I177" i="1"/>
  <c r="I271" i="1"/>
  <c r="I267" i="1"/>
  <c r="I280" i="1"/>
  <c r="I296" i="1"/>
  <c r="I7" i="1"/>
  <c r="G11" i="1"/>
  <c r="G6" i="1"/>
  <c r="G3" i="1"/>
  <c r="G36" i="1"/>
  <c r="G9" i="1"/>
  <c r="G29" i="1"/>
  <c r="G37" i="1"/>
  <c r="G8" i="1"/>
  <c r="G20" i="1"/>
  <c r="G22" i="1"/>
  <c r="G46" i="1"/>
  <c r="G43" i="1"/>
  <c r="G4" i="1"/>
  <c r="G31" i="1"/>
  <c r="G17" i="1"/>
  <c r="G5" i="1"/>
  <c r="G110" i="1"/>
  <c r="G66" i="1"/>
  <c r="G2" i="1"/>
  <c r="G45" i="1"/>
  <c r="G58" i="1"/>
  <c r="G107" i="1"/>
  <c r="G21" i="1"/>
  <c r="G13" i="1"/>
  <c r="G25" i="1"/>
  <c r="G34" i="1"/>
  <c r="G15" i="1"/>
  <c r="G12" i="1"/>
  <c r="G52" i="1"/>
  <c r="G40" i="1"/>
  <c r="G23" i="1"/>
  <c r="G100" i="1"/>
  <c r="G73" i="1"/>
  <c r="G78" i="1"/>
  <c r="G26" i="1"/>
  <c r="G42" i="1"/>
  <c r="G112" i="1"/>
  <c r="G123" i="1"/>
  <c r="G24" i="1"/>
  <c r="G63" i="1"/>
  <c r="G19" i="1"/>
  <c r="G28" i="1"/>
  <c r="G49" i="1"/>
  <c r="G94" i="1"/>
  <c r="G39" i="1"/>
  <c r="G10" i="1"/>
  <c r="G30" i="1"/>
  <c r="G102" i="1"/>
  <c r="G116" i="1"/>
  <c r="G53" i="1"/>
  <c r="G41" i="1"/>
  <c r="G48" i="1"/>
  <c r="G211" i="1"/>
  <c r="G146" i="1"/>
  <c r="G75" i="1"/>
  <c r="G27" i="1"/>
  <c r="G57" i="1"/>
  <c r="G14" i="1"/>
  <c r="G111" i="1"/>
  <c r="G131" i="1"/>
  <c r="G32" i="1"/>
  <c r="G95" i="1"/>
  <c r="G56" i="1"/>
  <c r="G33" i="1"/>
  <c r="G59" i="1"/>
  <c r="G85" i="1"/>
  <c r="G62" i="1"/>
  <c r="G141" i="1"/>
  <c r="G18" i="1"/>
  <c r="G114" i="1"/>
  <c r="G97" i="1"/>
  <c r="G145" i="1"/>
  <c r="G188" i="1"/>
  <c r="G157" i="1"/>
  <c r="G77" i="1"/>
  <c r="G50" i="1"/>
  <c r="G135" i="1"/>
  <c r="G176" i="1"/>
  <c r="G72" i="1"/>
  <c r="G88" i="1"/>
  <c r="G120" i="1"/>
  <c r="G113" i="1"/>
  <c r="G89" i="1"/>
  <c r="G99" i="1"/>
  <c r="G74" i="1"/>
  <c r="G76" i="1"/>
  <c r="G47" i="1"/>
  <c r="G164" i="1"/>
  <c r="G67" i="1"/>
  <c r="G118" i="1"/>
  <c r="G84" i="1"/>
  <c r="G90" i="1"/>
  <c r="G109" i="1"/>
  <c r="G70" i="1"/>
  <c r="G86" i="1"/>
  <c r="G170" i="1"/>
  <c r="G35" i="1"/>
  <c r="G207" i="1"/>
  <c r="G60" i="1"/>
  <c r="G158" i="1"/>
  <c r="G93" i="1"/>
  <c r="G142" i="1"/>
  <c r="G106" i="1"/>
  <c r="G55" i="1"/>
  <c r="G119" i="1"/>
  <c r="G82" i="1"/>
  <c r="G16" i="1"/>
  <c r="G178" i="1"/>
  <c r="G223" i="1"/>
  <c r="G277" i="1"/>
  <c r="G122" i="1"/>
  <c r="G249" i="1"/>
  <c r="G98" i="1"/>
  <c r="G144" i="1"/>
  <c r="G147" i="1"/>
  <c r="G183" i="1"/>
  <c r="G190" i="1"/>
  <c r="G69" i="1"/>
  <c r="G179" i="1"/>
  <c r="G79" i="1"/>
  <c r="G196" i="1"/>
  <c r="G51" i="1"/>
  <c r="G44" i="1"/>
  <c r="G117" i="1"/>
  <c r="G38" i="1"/>
  <c r="G185" i="1"/>
  <c r="G201" i="1"/>
  <c r="G138" i="1"/>
  <c r="G91" i="1"/>
  <c r="G65" i="1"/>
  <c r="G225" i="1"/>
  <c r="G194" i="1"/>
  <c r="G83" i="1"/>
  <c r="G64" i="1"/>
  <c r="G166" i="1"/>
  <c r="G184" i="1"/>
  <c r="G92" i="1"/>
  <c r="G195" i="1"/>
  <c r="G193" i="1"/>
  <c r="G127" i="1"/>
  <c r="G101" i="1"/>
  <c r="G105" i="1"/>
  <c r="G149" i="1"/>
  <c r="G80" i="1"/>
  <c r="G136" i="1"/>
  <c r="G104" i="1"/>
  <c r="G151" i="1"/>
  <c r="G121" i="1"/>
  <c r="G210" i="1"/>
  <c r="G174" i="1"/>
  <c r="G150" i="1"/>
  <c r="G233" i="1"/>
  <c r="G156" i="1"/>
  <c r="G192" i="1"/>
  <c r="G199" i="1"/>
  <c r="G71" i="1"/>
  <c r="G221" i="1"/>
  <c r="G256" i="1"/>
  <c r="G108" i="1"/>
  <c r="G238" i="1"/>
  <c r="G140" i="1"/>
  <c r="G130" i="1"/>
  <c r="G284" i="1"/>
  <c r="G61" i="1"/>
  <c r="G237" i="1"/>
  <c r="G171" i="1"/>
  <c r="G240" i="1"/>
  <c r="G155" i="1"/>
  <c r="G208" i="1"/>
  <c r="G191" i="1"/>
  <c r="G54" i="1"/>
  <c r="G216" i="1"/>
  <c r="G302" i="1"/>
  <c r="G129" i="1"/>
  <c r="G241" i="1"/>
  <c r="G143" i="1"/>
  <c r="G137" i="1"/>
  <c r="G203" i="1"/>
  <c r="G206" i="1"/>
  <c r="G168" i="1"/>
  <c r="G272" i="1"/>
  <c r="G169" i="1"/>
  <c r="G163" i="1"/>
  <c r="G248" i="1"/>
  <c r="G202" i="1"/>
  <c r="G259" i="1"/>
  <c r="G253" i="1"/>
  <c r="G275" i="1"/>
  <c r="G96" i="1"/>
  <c r="G68" i="1"/>
  <c r="G132" i="1"/>
  <c r="G200" i="1"/>
  <c r="G161" i="1"/>
  <c r="G197" i="1"/>
  <c r="G214" i="1"/>
  <c r="G219" i="1"/>
  <c r="G226" i="1"/>
  <c r="G180" i="1"/>
  <c r="G231" i="1"/>
  <c r="G301" i="1"/>
  <c r="G251" i="1"/>
  <c r="G276" i="1"/>
  <c r="G181" i="1"/>
  <c r="G103" i="1"/>
  <c r="G229" i="1"/>
  <c r="G173" i="1"/>
  <c r="G159" i="1"/>
  <c r="G268" i="1"/>
  <c r="G175" i="1"/>
  <c r="G250" i="1"/>
  <c r="G213" i="1"/>
  <c r="G115" i="1"/>
  <c r="G227" i="1"/>
  <c r="G215" i="1"/>
  <c r="G260" i="1"/>
  <c r="G139" i="1"/>
  <c r="G288" i="1"/>
  <c r="G224" i="1"/>
  <c r="G126" i="1"/>
  <c r="G154" i="1"/>
  <c r="G125" i="1"/>
  <c r="G87" i="1"/>
  <c r="G269" i="1"/>
  <c r="G246" i="1"/>
  <c r="G243" i="1"/>
  <c r="G220" i="1"/>
  <c r="G312" i="1"/>
  <c r="G222" i="1"/>
  <c r="G133" i="1"/>
  <c r="G230" i="1"/>
  <c r="G153" i="1"/>
  <c r="G124" i="1"/>
  <c r="G167" i="1"/>
  <c r="G242" i="1"/>
  <c r="G293" i="1"/>
  <c r="G128" i="1"/>
  <c r="G81" i="1"/>
  <c r="G235" i="1"/>
  <c r="G254" i="1"/>
  <c r="G236" i="1"/>
  <c r="G218" i="1"/>
  <c r="G165" i="1"/>
  <c r="G313" i="1"/>
  <c r="G297" i="1"/>
  <c r="G205" i="1"/>
  <c r="G281" i="1"/>
  <c r="G198" i="1"/>
  <c r="G290" i="1"/>
  <c r="G292" i="1"/>
  <c r="G160" i="1"/>
  <c r="G307" i="1"/>
  <c r="G262" i="1"/>
  <c r="G289" i="1"/>
  <c r="G232" i="1"/>
  <c r="G300" i="1"/>
  <c r="G308" i="1"/>
  <c r="G217" i="1"/>
  <c r="G182" i="1"/>
  <c r="G172" i="1"/>
  <c r="G187" i="1"/>
  <c r="G186" i="1"/>
  <c r="G189" i="1"/>
  <c r="G273" i="1"/>
  <c r="G309" i="1"/>
  <c r="G303" i="1"/>
  <c r="G283" i="1"/>
  <c r="G310" i="1"/>
  <c r="G212" i="1"/>
  <c r="G152" i="1"/>
  <c r="G264" i="1"/>
  <c r="G134" i="1"/>
  <c r="G228" i="1"/>
  <c r="G255" i="1"/>
  <c r="G274" i="1"/>
  <c r="G282" i="1"/>
  <c r="G239" i="1"/>
  <c r="G291" i="1"/>
  <c r="G279" i="1"/>
  <c r="G306" i="1"/>
  <c r="G258" i="1"/>
  <c r="G304" i="1"/>
  <c r="G266" i="1"/>
  <c r="G285" i="1"/>
  <c r="G286" i="1"/>
  <c r="G270" i="1"/>
  <c r="G244" i="1"/>
  <c r="G247" i="1"/>
  <c r="G148" i="1"/>
  <c r="G287" i="1"/>
  <c r="G278" i="1"/>
  <c r="G252" i="1"/>
  <c r="G261" i="1"/>
  <c r="G162" i="1"/>
  <c r="G204" i="1"/>
  <c r="G305" i="1"/>
  <c r="G314" i="1"/>
  <c r="G257" i="1"/>
  <c r="G245" i="1"/>
  <c r="G295" i="1"/>
  <c r="G311" i="1"/>
  <c r="G294" i="1"/>
  <c r="G263" i="1"/>
  <c r="G265" i="1"/>
  <c r="G298" i="1"/>
  <c r="G209" i="1"/>
  <c r="G315" i="1"/>
  <c r="G299" i="1"/>
  <c r="G234" i="1"/>
  <c r="G177" i="1"/>
  <c r="G271" i="1"/>
  <c r="G267" i="1"/>
  <c r="G280" i="1"/>
  <c r="G296" i="1"/>
  <c r="G7" i="1"/>
  <c r="M3" i="1"/>
  <c r="M11" i="1"/>
  <c r="M9" i="1"/>
  <c r="M6" i="1"/>
  <c r="M36" i="1"/>
  <c r="M29" i="1"/>
  <c r="M37" i="1"/>
  <c r="M8" i="1"/>
  <c r="M46" i="1"/>
  <c r="M20" i="1"/>
  <c r="M22" i="1"/>
  <c r="M31" i="1"/>
  <c r="M43" i="1"/>
  <c r="M110" i="1"/>
  <c r="M66" i="1"/>
  <c r="M2" i="1"/>
  <c r="M45" i="1"/>
  <c r="M4" i="1"/>
  <c r="M17" i="1"/>
  <c r="M58" i="1"/>
  <c r="M5" i="1"/>
  <c r="M107" i="1"/>
  <c r="M25" i="1"/>
  <c r="M15" i="1"/>
  <c r="M12" i="1"/>
  <c r="M52" i="1"/>
  <c r="M21" i="1"/>
  <c r="M40" i="1"/>
  <c r="M13" i="1"/>
  <c r="M100" i="1"/>
  <c r="M34" i="1"/>
  <c r="M78" i="1"/>
  <c r="M23" i="1"/>
  <c r="M73" i="1"/>
  <c r="M26" i="1"/>
  <c r="M42" i="1"/>
  <c r="M112" i="1"/>
  <c r="M123" i="1"/>
  <c r="M24" i="1"/>
  <c r="M63" i="1"/>
  <c r="M19" i="1"/>
  <c r="M28" i="1"/>
  <c r="M94" i="1"/>
  <c r="M39" i="1"/>
  <c r="M10" i="1"/>
  <c r="M49" i="1"/>
  <c r="M48" i="1"/>
  <c r="M102" i="1"/>
  <c r="M211" i="1"/>
  <c r="M146" i="1"/>
  <c r="M75" i="1"/>
  <c r="M30" i="1"/>
  <c r="M131" i="1"/>
  <c r="M116" i="1"/>
  <c r="M53" i="1"/>
  <c r="M95" i="1"/>
  <c r="M41" i="1"/>
  <c r="M33" i="1"/>
  <c r="M59" i="1"/>
  <c r="M85" i="1"/>
  <c r="M27" i="1"/>
  <c r="M57" i="1"/>
  <c r="M14" i="1"/>
  <c r="M111" i="1"/>
  <c r="M62" i="1"/>
  <c r="M32" i="1"/>
  <c r="M114" i="1"/>
  <c r="M56" i="1"/>
  <c r="M97" i="1"/>
  <c r="M145" i="1"/>
  <c r="M157" i="1"/>
  <c r="M77" i="1"/>
  <c r="M141" i="1"/>
  <c r="M18" i="1"/>
  <c r="M88" i="1"/>
  <c r="M120" i="1"/>
  <c r="M113" i="1"/>
  <c r="M188" i="1"/>
  <c r="M76" i="1"/>
  <c r="M74" i="1"/>
  <c r="M72" i="1"/>
  <c r="M50" i="1"/>
  <c r="M135" i="1"/>
  <c r="M176" i="1"/>
  <c r="M118" i="1"/>
  <c r="M47" i="1"/>
  <c r="M89" i="1"/>
  <c r="M99" i="1"/>
  <c r="M109" i="1"/>
  <c r="M164" i="1"/>
  <c r="M67" i="1"/>
  <c r="M207" i="1"/>
  <c r="M60" i="1"/>
  <c r="M84" i="1"/>
  <c r="M90" i="1"/>
  <c r="M142" i="1"/>
  <c r="M106" i="1"/>
  <c r="M119" i="1"/>
  <c r="M70" i="1"/>
  <c r="M223" i="1"/>
  <c r="M277" i="1"/>
  <c r="M158" i="1"/>
  <c r="M86" i="1"/>
  <c r="M122" i="1"/>
  <c r="M170" i="1"/>
  <c r="M35" i="1"/>
  <c r="M147" i="1"/>
  <c r="M178" i="1"/>
  <c r="M69" i="1"/>
  <c r="M55" i="1"/>
  <c r="M98" i="1"/>
  <c r="M82" i="1"/>
  <c r="M179" i="1"/>
  <c r="M16" i="1"/>
  <c r="M93" i="1"/>
  <c r="M79" i="1"/>
  <c r="M183" i="1"/>
  <c r="M196" i="1"/>
  <c r="M249" i="1"/>
  <c r="M144" i="1"/>
  <c r="M51" i="1"/>
  <c r="M190" i="1"/>
  <c r="M201" i="1"/>
  <c r="M44" i="1"/>
  <c r="M65" i="1"/>
  <c r="M225" i="1"/>
  <c r="M117" i="1"/>
  <c r="M38" i="1"/>
  <c r="M185" i="1"/>
  <c r="M138" i="1"/>
  <c r="M92" i="1"/>
  <c r="M91" i="1"/>
  <c r="M64" i="1"/>
  <c r="M105" i="1"/>
  <c r="M194" i="1"/>
  <c r="M83" i="1"/>
  <c r="M80" i="1"/>
  <c r="M104" i="1"/>
  <c r="M184" i="1"/>
  <c r="M195" i="1"/>
  <c r="M121" i="1"/>
  <c r="M151" i="1"/>
  <c r="M166" i="1"/>
  <c r="M136" i="1"/>
  <c r="M150" i="1"/>
  <c r="M149" i="1"/>
  <c r="M193" i="1"/>
  <c r="M233" i="1"/>
  <c r="M127" i="1"/>
  <c r="M192" i="1"/>
  <c r="M101" i="1"/>
  <c r="M71" i="1"/>
  <c r="M221" i="1"/>
  <c r="M174" i="1"/>
  <c r="M140" i="1"/>
  <c r="M130" i="1"/>
  <c r="M284" i="1"/>
  <c r="M61" i="1"/>
  <c r="M210" i="1"/>
  <c r="M156" i="1"/>
  <c r="M199" i="1"/>
  <c r="M191" i="1"/>
  <c r="M171" i="1"/>
  <c r="M256" i="1"/>
  <c r="M108" i="1"/>
  <c r="M238" i="1"/>
  <c r="M302" i="1"/>
  <c r="M240" i="1"/>
  <c r="M206" i="1"/>
  <c r="M216" i="1"/>
  <c r="M168" i="1"/>
  <c r="M155" i="1"/>
  <c r="M208" i="1"/>
  <c r="M54" i="1"/>
  <c r="M248" i="1"/>
  <c r="M259" i="1"/>
  <c r="M68" i="1"/>
  <c r="M241" i="1"/>
  <c r="M143" i="1"/>
  <c r="M96" i="1"/>
  <c r="M200" i="1"/>
  <c r="M203" i="1"/>
  <c r="M202" i="1"/>
  <c r="M163" i="1"/>
  <c r="M137" i="1"/>
  <c r="M272" i="1"/>
  <c r="M169" i="1"/>
  <c r="M301" i="1"/>
  <c r="M181" i="1"/>
  <c r="M103" i="1"/>
  <c r="M253" i="1"/>
  <c r="M275" i="1"/>
  <c r="M173" i="1"/>
  <c r="M161" i="1"/>
  <c r="M219" i="1"/>
  <c r="M226" i="1"/>
  <c r="M197" i="1"/>
  <c r="M231" i="1"/>
  <c r="M214" i="1"/>
  <c r="M276" i="1"/>
  <c r="M132" i="1"/>
  <c r="M180" i="1"/>
  <c r="M229" i="1"/>
  <c r="M260" i="1"/>
  <c r="M159" i="1"/>
  <c r="M250" i="1"/>
  <c r="M213" i="1"/>
  <c r="M126" i="1"/>
  <c r="M268" i="1"/>
  <c r="M115" i="1"/>
  <c r="M227" i="1"/>
  <c r="M139" i="1"/>
  <c r="M175" i="1"/>
  <c r="M288" i="1"/>
  <c r="M87" i="1"/>
  <c r="M224" i="1"/>
  <c r="M154" i="1"/>
  <c r="M246" i="1"/>
  <c r="M312" i="1"/>
  <c r="M269" i="1"/>
  <c r="M293" i="1"/>
  <c r="M167" i="1"/>
  <c r="M243" i="1"/>
  <c r="M254" i="1"/>
  <c r="M153" i="1"/>
  <c r="M237" i="1"/>
  <c r="M222" i="1"/>
  <c r="M230" i="1"/>
  <c r="M124" i="1"/>
  <c r="M205" i="1"/>
  <c r="M81" i="1"/>
  <c r="M242" i="1"/>
  <c r="M297" i="1"/>
  <c r="M281" i="1"/>
  <c r="M251" i="1"/>
  <c r="M128" i="1"/>
  <c r="M235" i="1"/>
  <c r="M218" i="1"/>
  <c r="M313" i="1"/>
  <c r="M198" i="1"/>
  <c r="M165" i="1"/>
  <c r="M232" i="1"/>
  <c r="M290" i="1"/>
  <c r="M300" i="1"/>
  <c r="M292" i="1"/>
  <c r="M308" i="1"/>
  <c r="M160" i="1"/>
  <c r="M307" i="1"/>
  <c r="M273" i="1"/>
  <c r="M289" i="1"/>
  <c r="M182" i="1"/>
  <c r="M172" i="1"/>
  <c r="M212" i="1"/>
  <c r="M186" i="1"/>
  <c r="M189" i="1"/>
  <c r="M264" i="1"/>
  <c r="M309" i="1"/>
  <c r="M217" i="1"/>
  <c r="M283" i="1"/>
  <c r="M310" i="1"/>
  <c r="M291" i="1"/>
  <c r="M303" i="1"/>
  <c r="M134" i="1"/>
  <c r="M152" i="1"/>
  <c r="M239" i="1"/>
  <c r="M129" i="1"/>
  <c r="M255" i="1"/>
  <c r="M282" i="1"/>
  <c r="M125" i="1"/>
  <c r="M279" i="1"/>
  <c r="M220" i="1"/>
  <c r="M228" i="1"/>
  <c r="M258" i="1"/>
  <c r="M261" i="1"/>
  <c r="M285" i="1"/>
  <c r="M133" i="1"/>
  <c r="M306" i="1"/>
  <c r="M252" i="1"/>
  <c r="M286" i="1"/>
  <c r="M314" i="1"/>
  <c r="M266" i="1"/>
  <c r="M204" i="1"/>
  <c r="M247" i="1"/>
  <c r="M257" i="1"/>
  <c r="M148" i="1"/>
  <c r="M245" i="1"/>
  <c r="M209" i="1"/>
  <c r="M262" i="1"/>
  <c r="M304" i="1"/>
  <c r="M263" i="1"/>
  <c r="M295" i="1"/>
  <c r="M315" i="1"/>
  <c r="M236" i="1"/>
  <c r="M265" i="1"/>
  <c r="M278" i="1"/>
  <c r="M234" i="1"/>
  <c r="M187" i="1"/>
  <c r="M177" i="1"/>
  <c r="M271" i="1"/>
  <c r="M280" i="1"/>
  <c r="M244" i="1"/>
  <c r="M287" i="1"/>
  <c r="M162" i="1"/>
  <c r="M215" i="1"/>
  <c r="M274" i="1"/>
  <c r="M311" i="1"/>
  <c r="M267" i="1"/>
  <c r="M299" i="1"/>
  <c r="M270" i="1"/>
  <c r="M296" i="1"/>
  <c r="M305" i="1"/>
  <c r="M298" i="1"/>
  <c r="M294" i="1"/>
  <c r="E11" i="1"/>
  <c r="E9" i="1"/>
  <c r="E6" i="1"/>
  <c r="E36" i="1"/>
  <c r="E29" i="1"/>
  <c r="E37" i="1"/>
  <c r="E8" i="1"/>
  <c r="E46" i="1"/>
  <c r="E20" i="1"/>
  <c r="E22" i="1"/>
  <c r="E31" i="1"/>
  <c r="E43" i="1"/>
  <c r="E110" i="1"/>
  <c r="E66" i="1"/>
  <c r="E2" i="1"/>
  <c r="E45" i="1"/>
  <c r="E4" i="1"/>
  <c r="E17" i="1"/>
  <c r="E58" i="1"/>
  <c r="E5" i="1"/>
  <c r="E107" i="1"/>
  <c r="E25" i="1"/>
  <c r="E15" i="1"/>
  <c r="E12" i="1"/>
  <c r="E52" i="1"/>
  <c r="E21" i="1"/>
  <c r="E40" i="1"/>
  <c r="E13" i="1"/>
  <c r="E100" i="1"/>
  <c r="E34" i="1"/>
  <c r="E78" i="1"/>
  <c r="E23" i="1"/>
  <c r="E73" i="1"/>
  <c r="E26" i="1"/>
  <c r="E42" i="1"/>
  <c r="E112" i="1"/>
  <c r="E123" i="1"/>
  <c r="E24" i="1"/>
  <c r="E63" i="1"/>
  <c r="E19" i="1"/>
  <c r="E28" i="1"/>
  <c r="E94" i="1"/>
  <c r="E39" i="1"/>
  <c r="E10" i="1"/>
  <c r="E49" i="1"/>
  <c r="E48" i="1"/>
  <c r="E102" i="1"/>
  <c r="E211" i="1"/>
  <c r="E146" i="1"/>
  <c r="E75" i="1"/>
  <c r="E30" i="1"/>
  <c r="E131" i="1"/>
  <c r="E116" i="1"/>
  <c r="E53" i="1"/>
  <c r="E95" i="1"/>
  <c r="E41" i="1"/>
  <c r="E33" i="1"/>
  <c r="E59" i="1"/>
  <c r="E85" i="1"/>
  <c r="E27" i="1"/>
  <c r="E57" i="1"/>
  <c r="E14" i="1"/>
  <c r="E111" i="1"/>
  <c r="E62" i="1"/>
  <c r="E32" i="1"/>
  <c r="E114" i="1"/>
  <c r="E56" i="1"/>
  <c r="E97" i="1"/>
  <c r="E145" i="1"/>
  <c r="E157" i="1"/>
  <c r="E77" i="1"/>
  <c r="E141" i="1"/>
  <c r="E18" i="1"/>
  <c r="E88" i="1"/>
  <c r="E120" i="1"/>
  <c r="E113" i="1"/>
  <c r="E188" i="1"/>
  <c r="E76" i="1"/>
  <c r="E74" i="1"/>
  <c r="E72" i="1"/>
  <c r="E50" i="1"/>
  <c r="E135" i="1"/>
  <c r="E176" i="1"/>
  <c r="E118" i="1"/>
  <c r="E47" i="1"/>
  <c r="E89" i="1"/>
  <c r="E99" i="1"/>
  <c r="E109" i="1"/>
  <c r="E164" i="1"/>
  <c r="E67" i="1"/>
  <c r="E207" i="1"/>
  <c r="E60" i="1"/>
  <c r="E84" i="1"/>
  <c r="E90" i="1"/>
  <c r="E142" i="1"/>
  <c r="E106" i="1"/>
  <c r="E119" i="1"/>
  <c r="E70" i="1"/>
  <c r="E223" i="1"/>
  <c r="E277" i="1"/>
  <c r="E158" i="1"/>
  <c r="E86" i="1"/>
  <c r="E122" i="1"/>
  <c r="E170" i="1"/>
  <c r="E35" i="1"/>
  <c r="E147" i="1"/>
  <c r="E178" i="1"/>
  <c r="E69" i="1"/>
  <c r="E55" i="1"/>
  <c r="E98" i="1"/>
  <c r="E82" i="1"/>
  <c r="E179" i="1"/>
  <c r="E16" i="1"/>
  <c r="E93" i="1"/>
  <c r="E79" i="1"/>
  <c r="E183" i="1"/>
  <c r="E196" i="1"/>
  <c r="E249" i="1"/>
  <c r="E144" i="1"/>
  <c r="E51" i="1"/>
  <c r="E190" i="1"/>
  <c r="E201" i="1"/>
  <c r="E44" i="1"/>
  <c r="E65" i="1"/>
  <c r="E225" i="1"/>
  <c r="E117" i="1"/>
  <c r="E38" i="1"/>
  <c r="E185" i="1"/>
  <c r="E138" i="1"/>
  <c r="E92" i="1"/>
  <c r="E91" i="1"/>
  <c r="E64" i="1"/>
  <c r="E105" i="1"/>
  <c r="E194" i="1"/>
  <c r="E83" i="1"/>
  <c r="E80" i="1"/>
  <c r="E104" i="1"/>
  <c r="E184" i="1"/>
  <c r="E195" i="1"/>
  <c r="E121" i="1"/>
  <c r="E151" i="1"/>
  <c r="E166" i="1"/>
  <c r="E136" i="1"/>
  <c r="E150" i="1"/>
  <c r="E149" i="1"/>
  <c r="E193" i="1"/>
  <c r="E233" i="1"/>
  <c r="E127" i="1"/>
  <c r="E192" i="1"/>
  <c r="E101" i="1"/>
  <c r="E71" i="1"/>
  <c r="E221" i="1"/>
  <c r="E174" i="1"/>
  <c r="E140" i="1"/>
  <c r="E130" i="1"/>
  <c r="E284" i="1"/>
  <c r="E61" i="1"/>
  <c r="E210" i="1"/>
  <c r="E156" i="1"/>
  <c r="E199" i="1"/>
  <c r="E191" i="1"/>
  <c r="E171" i="1"/>
  <c r="E256" i="1"/>
  <c r="E108" i="1"/>
  <c r="E238" i="1"/>
  <c r="E302" i="1"/>
  <c r="E240" i="1"/>
  <c r="E206" i="1"/>
  <c r="E216" i="1"/>
  <c r="E168" i="1"/>
  <c r="E155" i="1"/>
  <c r="E208" i="1"/>
  <c r="E54" i="1"/>
  <c r="E248" i="1"/>
  <c r="E259" i="1"/>
  <c r="E68" i="1"/>
  <c r="E241" i="1"/>
  <c r="E143" i="1"/>
  <c r="E96" i="1"/>
  <c r="E200" i="1"/>
  <c r="E203" i="1"/>
  <c r="E202" i="1"/>
  <c r="E163" i="1"/>
  <c r="E137" i="1"/>
  <c r="E272" i="1"/>
  <c r="E169" i="1"/>
  <c r="E301" i="1"/>
  <c r="E181" i="1"/>
  <c r="E103" i="1"/>
  <c r="E253" i="1"/>
  <c r="E275" i="1"/>
  <c r="E173" i="1"/>
  <c r="E161" i="1"/>
  <c r="E219" i="1"/>
  <c r="E226" i="1"/>
  <c r="E197" i="1"/>
  <c r="E231" i="1"/>
  <c r="E214" i="1"/>
  <c r="E276" i="1"/>
  <c r="E132" i="1"/>
  <c r="E180" i="1"/>
  <c r="E229" i="1"/>
  <c r="E260" i="1"/>
  <c r="E159" i="1"/>
  <c r="E250" i="1"/>
  <c r="E213" i="1"/>
  <c r="E126" i="1"/>
  <c r="E268" i="1"/>
  <c r="E115" i="1"/>
  <c r="E227" i="1"/>
  <c r="E139" i="1"/>
  <c r="E175" i="1"/>
  <c r="E288" i="1"/>
  <c r="E87" i="1"/>
  <c r="E224" i="1"/>
  <c r="E154" i="1"/>
  <c r="E246" i="1"/>
  <c r="E312" i="1"/>
  <c r="E269" i="1"/>
  <c r="E293" i="1"/>
  <c r="E167" i="1"/>
  <c r="E243" i="1"/>
  <c r="E254" i="1"/>
  <c r="E153" i="1"/>
  <c r="E237" i="1"/>
  <c r="E222" i="1"/>
  <c r="E230" i="1"/>
  <c r="E124" i="1"/>
  <c r="E205" i="1"/>
  <c r="E81" i="1"/>
  <c r="E242" i="1"/>
  <c r="E297" i="1"/>
  <c r="E281" i="1"/>
  <c r="E251" i="1"/>
  <c r="E128" i="1"/>
  <c r="E235" i="1"/>
  <c r="E218" i="1"/>
  <c r="E313" i="1"/>
  <c r="E198" i="1"/>
  <c r="E165" i="1"/>
  <c r="E232" i="1"/>
  <c r="E290" i="1"/>
  <c r="E300" i="1"/>
  <c r="E292" i="1"/>
  <c r="E308" i="1"/>
  <c r="E160" i="1"/>
  <c r="E307" i="1"/>
  <c r="E273" i="1"/>
  <c r="E289" i="1"/>
  <c r="E182" i="1"/>
  <c r="E172" i="1"/>
  <c r="E212" i="1"/>
  <c r="E186" i="1"/>
  <c r="E189" i="1"/>
  <c r="E264" i="1"/>
  <c r="E309" i="1"/>
  <c r="E217" i="1"/>
  <c r="E283" i="1"/>
  <c r="E310" i="1"/>
  <c r="E291" i="1"/>
  <c r="E303" i="1"/>
  <c r="E134" i="1"/>
  <c r="E152" i="1"/>
  <c r="E239" i="1"/>
  <c r="E129" i="1"/>
  <c r="E255" i="1"/>
  <c r="E282" i="1"/>
  <c r="E125" i="1"/>
  <c r="E279" i="1"/>
  <c r="E220" i="1"/>
  <c r="E228" i="1"/>
  <c r="E258" i="1"/>
  <c r="E261" i="1"/>
  <c r="E285" i="1"/>
  <c r="E133" i="1"/>
  <c r="E306" i="1"/>
  <c r="E252" i="1"/>
  <c r="E286" i="1"/>
  <c r="E314" i="1"/>
  <c r="E266" i="1"/>
  <c r="E204" i="1"/>
  <c r="E247" i="1"/>
  <c r="E257" i="1"/>
  <c r="E148" i="1"/>
  <c r="E245" i="1"/>
  <c r="E209" i="1"/>
  <c r="E262" i="1"/>
  <c r="E304" i="1"/>
  <c r="E263" i="1"/>
  <c r="E295" i="1"/>
  <c r="E315" i="1"/>
  <c r="E236" i="1"/>
  <c r="E265" i="1"/>
  <c r="E278" i="1"/>
  <c r="E234" i="1"/>
  <c r="E187" i="1"/>
  <c r="E177" i="1"/>
  <c r="E271" i="1"/>
  <c r="E280" i="1"/>
  <c r="E244" i="1"/>
  <c r="E287" i="1"/>
  <c r="E162" i="1"/>
  <c r="E215" i="1"/>
  <c r="E274" i="1"/>
  <c r="E311" i="1"/>
  <c r="E267" i="1"/>
  <c r="E299" i="1"/>
  <c r="E270" i="1"/>
  <c r="E296" i="1"/>
  <c r="E305" i="1"/>
  <c r="E298" i="1"/>
  <c r="E294" i="1"/>
  <c r="E7" i="1"/>
  <c r="E3" i="1"/>
  <c r="I187" i="3"/>
  <c r="I2" i="3"/>
  <c r="I14" i="3"/>
  <c r="I13" i="3"/>
  <c r="I12" i="3"/>
  <c r="I6" i="3"/>
  <c r="I4" i="3"/>
  <c r="I37" i="3"/>
  <c r="I10" i="3"/>
  <c r="I24" i="3"/>
  <c r="I7" i="3"/>
  <c r="I11" i="3"/>
  <c r="I8" i="3"/>
  <c r="I15" i="3"/>
  <c r="I22" i="3"/>
  <c r="I3" i="3"/>
  <c r="I26" i="3"/>
  <c r="I20" i="3"/>
  <c r="I30" i="3"/>
  <c r="I16" i="3"/>
  <c r="I40" i="3"/>
  <c r="I33" i="3"/>
  <c r="I19" i="3"/>
  <c r="I34" i="3"/>
  <c r="I61" i="3"/>
  <c r="I9" i="3"/>
  <c r="I80" i="3"/>
  <c r="I46" i="3"/>
  <c r="I43" i="3"/>
  <c r="I47" i="3"/>
  <c r="I54" i="3"/>
  <c r="I50" i="3"/>
  <c r="I35" i="3"/>
  <c r="I27" i="3"/>
  <c r="I31" i="3"/>
  <c r="I36" i="3"/>
  <c r="I106" i="3"/>
  <c r="I57" i="3"/>
  <c r="I41" i="3"/>
  <c r="I70" i="3"/>
  <c r="I117" i="3"/>
  <c r="I66" i="3"/>
  <c r="I52" i="3"/>
  <c r="I74" i="3"/>
  <c r="I71" i="3"/>
  <c r="I49" i="3"/>
  <c r="I99" i="3"/>
  <c r="I89" i="3"/>
  <c r="I53" i="3"/>
  <c r="I39" i="3"/>
  <c r="I75" i="3"/>
  <c r="I116" i="3"/>
  <c r="I73" i="3"/>
  <c r="I87" i="3"/>
  <c r="I92" i="3"/>
  <c r="I67" i="3"/>
  <c r="I97" i="3"/>
  <c r="I44" i="3"/>
  <c r="I82" i="3"/>
  <c r="I48" i="3"/>
  <c r="I94" i="3"/>
  <c r="I18" i="3"/>
  <c r="I32" i="3"/>
  <c r="I100" i="3"/>
  <c r="I103" i="3"/>
  <c r="I101" i="3"/>
  <c r="I158" i="3"/>
  <c r="I104" i="3"/>
  <c r="I68" i="3"/>
  <c r="I23" i="3"/>
  <c r="I225" i="3"/>
  <c r="I115" i="3"/>
  <c r="I65" i="3"/>
  <c r="I29" i="3"/>
  <c r="I102" i="3"/>
  <c r="I79" i="3"/>
  <c r="I64" i="3"/>
  <c r="I202" i="3"/>
  <c r="I111" i="3"/>
  <c r="I121" i="3"/>
  <c r="I136" i="3"/>
  <c r="I17" i="3"/>
  <c r="I90" i="3"/>
  <c r="I245" i="3"/>
  <c r="I222" i="3"/>
  <c r="I51" i="3"/>
  <c r="I105" i="3"/>
  <c r="I63" i="3"/>
  <c r="I21" i="3"/>
  <c r="I126" i="3"/>
  <c r="I174" i="3"/>
  <c r="I59" i="3"/>
  <c r="I69" i="3"/>
  <c r="I138" i="3"/>
  <c r="I25" i="3"/>
  <c r="I118" i="3"/>
  <c r="I141" i="3"/>
  <c r="I177" i="3"/>
  <c r="I85" i="3"/>
  <c r="I76" i="3"/>
  <c r="I298" i="3"/>
  <c r="I60" i="3"/>
  <c r="I119" i="3"/>
  <c r="I188" i="3"/>
  <c r="I165" i="3"/>
  <c r="I168" i="3"/>
  <c r="I211" i="3"/>
  <c r="I154" i="3"/>
  <c r="I96" i="3"/>
  <c r="I220" i="3"/>
  <c r="I132" i="3"/>
  <c r="I153" i="3"/>
  <c r="I144" i="3"/>
  <c r="I228" i="3"/>
  <c r="I88" i="3"/>
  <c r="I200" i="3"/>
  <c r="I28" i="3"/>
  <c r="I190" i="3"/>
  <c r="I62" i="3"/>
  <c r="I108" i="3"/>
  <c r="I129" i="3"/>
  <c r="I72" i="3"/>
  <c r="I77" i="3"/>
  <c r="I170" i="3"/>
  <c r="I197" i="3"/>
  <c r="I134" i="3"/>
  <c r="I179" i="3"/>
  <c r="I109" i="3"/>
  <c r="I161" i="3"/>
  <c r="I164" i="3"/>
  <c r="I232" i="3"/>
  <c r="I265" i="3"/>
  <c r="I45" i="3"/>
  <c r="I241" i="3"/>
  <c r="I180" i="3"/>
  <c r="I240" i="3"/>
  <c r="I131" i="3"/>
  <c r="I140" i="3"/>
  <c r="I38" i="3"/>
  <c r="I249" i="3"/>
  <c r="I254" i="3"/>
  <c r="I209" i="3"/>
  <c r="I271" i="3"/>
  <c r="I81" i="3"/>
  <c r="I213" i="3"/>
  <c r="I133" i="3"/>
  <c r="I147" i="3"/>
  <c r="I173" i="3"/>
  <c r="I186" i="3"/>
  <c r="I83" i="3"/>
  <c r="I193" i="3"/>
  <c r="I234" i="3"/>
  <c r="I150" i="3"/>
  <c r="I253" i="3"/>
  <c r="I198" i="3"/>
  <c r="I273" i="3"/>
  <c r="I84" i="3"/>
  <c r="I226" i="3"/>
  <c r="I91" i="3"/>
  <c r="I223" i="3"/>
  <c r="I146" i="3"/>
  <c r="I217" i="3"/>
  <c r="I263" i="3"/>
  <c r="I195" i="3"/>
  <c r="I268" i="3"/>
  <c r="I110" i="3"/>
  <c r="I210" i="3"/>
  <c r="I205" i="3"/>
  <c r="I284" i="3"/>
  <c r="I137" i="3"/>
  <c r="I139" i="3"/>
  <c r="I78" i="3"/>
  <c r="I204" i="3"/>
  <c r="I274" i="3"/>
  <c r="I143" i="3"/>
  <c r="I196" i="3"/>
  <c r="I286" i="3"/>
  <c r="I42" i="3"/>
  <c r="I149" i="3"/>
  <c r="I212" i="3"/>
  <c r="I86" i="3"/>
  <c r="I95" i="3"/>
  <c r="I243" i="3"/>
  <c r="I114" i="3"/>
  <c r="I285" i="3"/>
  <c r="I145" i="3"/>
  <c r="I175" i="3"/>
  <c r="I261" i="3"/>
  <c r="I166" i="3"/>
  <c r="I276" i="3"/>
  <c r="I184" i="3"/>
  <c r="I163" i="3"/>
  <c r="I280" i="3"/>
  <c r="I199" i="3"/>
  <c r="I176" i="3"/>
  <c r="I201" i="3"/>
  <c r="I171" i="3"/>
  <c r="I122" i="3"/>
  <c r="I151" i="3"/>
  <c r="I233" i="3"/>
  <c r="I224" i="3"/>
  <c r="I283" i="3"/>
  <c r="I262" i="3"/>
  <c r="I239" i="3"/>
  <c r="I142" i="3"/>
  <c r="I203" i="3"/>
  <c r="I244" i="3"/>
  <c r="I246" i="3"/>
  <c r="I247" i="3"/>
  <c r="I156" i="3"/>
  <c r="I169" i="3"/>
  <c r="I231" i="3"/>
  <c r="I178" i="3"/>
  <c r="I248" i="3"/>
  <c r="I214" i="3"/>
  <c r="I251" i="3"/>
  <c r="I112" i="3"/>
  <c r="I98" i="3"/>
  <c r="I221" i="3"/>
  <c r="I120" i="3"/>
  <c r="I294" i="3"/>
  <c r="I181" i="3"/>
  <c r="I185" i="3"/>
  <c r="I157" i="3"/>
  <c r="I255" i="3"/>
  <c r="I56" i="3"/>
  <c r="I191" i="3"/>
  <c r="I182" i="3"/>
  <c r="I93" i="3"/>
  <c r="I299" i="3"/>
  <c r="I256" i="3"/>
  <c r="I172" i="3"/>
  <c r="I277" i="3"/>
  <c r="I236" i="3"/>
  <c r="I288" i="3"/>
  <c r="I125" i="3"/>
  <c r="I218" i="3"/>
  <c r="I58" i="3"/>
  <c r="I297" i="3"/>
  <c r="I279" i="3"/>
  <c r="I216" i="3"/>
  <c r="I127" i="3"/>
  <c r="I123" i="3"/>
  <c r="I55" i="3"/>
  <c r="I272" i="3"/>
  <c r="I159" i="3"/>
  <c r="I215" i="3"/>
  <c r="I235" i="3"/>
  <c r="I227" i="3"/>
  <c r="I208" i="3"/>
  <c r="I160" i="3"/>
  <c r="I130" i="3"/>
  <c r="I290" i="3"/>
  <c r="I189" i="3"/>
  <c r="I167" i="3"/>
  <c r="I229" i="3"/>
  <c r="I259" i="3"/>
  <c r="I206" i="3"/>
  <c r="I162" i="3"/>
  <c r="I207" i="3"/>
  <c r="I275" i="3"/>
  <c r="I113" i="3"/>
  <c r="I266" i="3"/>
  <c r="I258" i="3"/>
  <c r="I281" i="3"/>
  <c r="I124" i="3"/>
  <c r="I135" i="3"/>
  <c r="I287" i="3"/>
  <c r="I128" i="3"/>
  <c r="I183" i="3"/>
  <c r="I296" i="3"/>
  <c r="I152" i="3"/>
  <c r="I148" i="3"/>
  <c r="I289" i="3"/>
  <c r="I301" i="3"/>
  <c r="I238" i="3"/>
  <c r="I293" i="3"/>
  <c r="I267" i="3"/>
  <c r="I250" i="3"/>
  <c r="I155" i="3"/>
  <c r="I260" i="3"/>
  <c r="I219" i="3"/>
  <c r="I278" i="3"/>
  <c r="I194" i="3"/>
  <c r="I230" i="3"/>
  <c r="I270" i="3"/>
  <c r="I264" i="3"/>
  <c r="I269" i="3"/>
  <c r="I242" i="3"/>
  <c r="I282" i="3"/>
  <c r="I192" i="3"/>
  <c r="I300" i="3"/>
  <c r="I302" i="3"/>
  <c r="I295" i="3"/>
  <c r="I292" i="3"/>
  <c r="I291" i="3"/>
  <c r="I303" i="3"/>
  <c r="I237" i="3"/>
  <c r="I252" i="3"/>
  <c r="I107" i="3"/>
  <c r="I257" i="3"/>
  <c r="I5" i="3"/>
  <c r="C295" i="3"/>
  <c r="C187" i="3"/>
  <c r="G2" i="3"/>
  <c r="G14" i="3"/>
  <c r="G13" i="3"/>
  <c r="G12" i="3"/>
  <c r="G6" i="3"/>
  <c r="G4" i="3"/>
  <c r="G37" i="3"/>
  <c r="G10" i="3"/>
  <c r="G24" i="3"/>
  <c r="G7" i="3"/>
  <c r="G11" i="3"/>
  <c r="G8" i="3"/>
  <c r="G15" i="3"/>
  <c r="G22" i="3"/>
  <c r="G3" i="3"/>
  <c r="G26" i="3"/>
  <c r="G20" i="3"/>
  <c r="G30" i="3"/>
  <c r="G16" i="3"/>
  <c r="G40" i="3"/>
  <c r="G33" i="3"/>
  <c r="G19" i="3"/>
  <c r="G34" i="3"/>
  <c r="G61" i="3"/>
  <c r="G9" i="3"/>
  <c r="G80" i="3"/>
  <c r="G46" i="3"/>
  <c r="G43" i="3"/>
  <c r="G47" i="3"/>
  <c r="G54" i="3"/>
  <c r="G50" i="3"/>
  <c r="G35" i="3"/>
  <c r="G27" i="3"/>
  <c r="G31" i="3"/>
  <c r="G36" i="3"/>
  <c r="G106" i="3"/>
  <c r="G57" i="3"/>
  <c r="G41" i="3"/>
  <c r="G70" i="3"/>
  <c r="G117" i="3"/>
  <c r="G66" i="3"/>
  <c r="G52" i="3"/>
  <c r="G74" i="3"/>
  <c r="G71" i="3"/>
  <c r="G49" i="3"/>
  <c r="G99" i="3"/>
  <c r="G89" i="3"/>
  <c r="G53" i="3"/>
  <c r="G39" i="3"/>
  <c r="G75" i="3"/>
  <c r="G116" i="3"/>
  <c r="G73" i="3"/>
  <c r="G87" i="3"/>
  <c r="G92" i="3"/>
  <c r="G67" i="3"/>
  <c r="G97" i="3"/>
  <c r="G44" i="3"/>
  <c r="G82" i="3"/>
  <c r="G48" i="3"/>
  <c r="G94" i="3"/>
  <c r="G18" i="3"/>
  <c r="G32" i="3"/>
  <c r="G100" i="3"/>
  <c r="G103" i="3"/>
  <c r="G101" i="3"/>
  <c r="G158" i="3"/>
  <c r="G104" i="3"/>
  <c r="G68" i="3"/>
  <c r="G23" i="3"/>
  <c r="G225" i="3"/>
  <c r="G115" i="3"/>
  <c r="G65" i="3"/>
  <c r="G29" i="3"/>
  <c r="G102" i="3"/>
  <c r="G79" i="3"/>
  <c r="G64" i="3"/>
  <c r="G202" i="3"/>
  <c r="G111" i="3"/>
  <c r="G121" i="3"/>
  <c r="G136" i="3"/>
  <c r="G17" i="3"/>
  <c r="G90" i="3"/>
  <c r="G245" i="3"/>
  <c r="G222" i="3"/>
  <c r="G51" i="3"/>
  <c r="G105" i="3"/>
  <c r="G63" i="3"/>
  <c r="G21" i="3"/>
  <c r="G126" i="3"/>
  <c r="G174" i="3"/>
  <c r="G59" i="3"/>
  <c r="G69" i="3"/>
  <c r="G138" i="3"/>
  <c r="G25" i="3"/>
  <c r="G118" i="3"/>
  <c r="G141" i="3"/>
  <c r="G177" i="3"/>
  <c r="G85" i="3"/>
  <c r="G76" i="3"/>
  <c r="G298" i="3"/>
  <c r="G60" i="3"/>
  <c r="G119" i="3"/>
  <c r="G188" i="3"/>
  <c r="G165" i="3"/>
  <c r="G168" i="3"/>
  <c r="G211" i="3"/>
  <c r="G154" i="3"/>
  <c r="G96" i="3"/>
  <c r="G220" i="3"/>
  <c r="G132" i="3"/>
  <c r="G153" i="3"/>
  <c r="G144" i="3"/>
  <c r="G228" i="3"/>
  <c r="G88" i="3"/>
  <c r="G200" i="3"/>
  <c r="G28" i="3"/>
  <c r="G190" i="3"/>
  <c r="G62" i="3"/>
  <c r="G108" i="3"/>
  <c r="G129" i="3"/>
  <c r="G72" i="3"/>
  <c r="G77" i="3"/>
  <c r="G170" i="3"/>
  <c r="G197" i="3"/>
  <c r="G134" i="3"/>
  <c r="G179" i="3"/>
  <c r="G109" i="3"/>
  <c r="G161" i="3"/>
  <c r="G164" i="3"/>
  <c r="G232" i="3"/>
  <c r="G265" i="3"/>
  <c r="G45" i="3"/>
  <c r="G241" i="3"/>
  <c r="G180" i="3"/>
  <c r="G240" i="3"/>
  <c r="G131" i="3"/>
  <c r="G140" i="3"/>
  <c r="G38" i="3"/>
  <c r="G249" i="3"/>
  <c r="G254" i="3"/>
  <c r="G209" i="3"/>
  <c r="G271" i="3"/>
  <c r="G81" i="3"/>
  <c r="G213" i="3"/>
  <c r="G133" i="3"/>
  <c r="G147" i="3"/>
  <c r="G173" i="3"/>
  <c r="G186" i="3"/>
  <c r="G83" i="3"/>
  <c r="G193" i="3"/>
  <c r="G234" i="3"/>
  <c r="G150" i="3"/>
  <c r="G253" i="3"/>
  <c r="G198" i="3"/>
  <c r="G273" i="3"/>
  <c r="G84" i="3"/>
  <c r="G226" i="3"/>
  <c r="G91" i="3"/>
  <c r="G223" i="3"/>
  <c r="G146" i="3"/>
  <c r="G217" i="3"/>
  <c r="G263" i="3"/>
  <c r="G195" i="3"/>
  <c r="G268" i="3"/>
  <c r="G110" i="3"/>
  <c r="G210" i="3"/>
  <c r="G205" i="3"/>
  <c r="G284" i="3"/>
  <c r="G137" i="3"/>
  <c r="G139" i="3"/>
  <c r="G78" i="3"/>
  <c r="G204" i="3"/>
  <c r="G274" i="3"/>
  <c r="G143" i="3"/>
  <c r="G196" i="3"/>
  <c r="G286" i="3"/>
  <c r="G42" i="3"/>
  <c r="G149" i="3"/>
  <c r="G212" i="3"/>
  <c r="G86" i="3"/>
  <c r="G95" i="3"/>
  <c r="G243" i="3"/>
  <c r="G114" i="3"/>
  <c r="G285" i="3"/>
  <c r="G145" i="3"/>
  <c r="G175" i="3"/>
  <c r="G261" i="3"/>
  <c r="G166" i="3"/>
  <c r="G276" i="3"/>
  <c r="G184" i="3"/>
  <c r="G163" i="3"/>
  <c r="G280" i="3"/>
  <c r="G199" i="3"/>
  <c r="G176" i="3"/>
  <c r="G201" i="3"/>
  <c r="G171" i="3"/>
  <c r="G122" i="3"/>
  <c r="G151" i="3"/>
  <c r="G233" i="3"/>
  <c r="G224" i="3"/>
  <c r="G283" i="3"/>
  <c r="G262" i="3"/>
  <c r="G239" i="3"/>
  <c r="G142" i="3"/>
  <c r="G203" i="3"/>
  <c r="G244" i="3"/>
  <c r="G246" i="3"/>
  <c r="G247" i="3"/>
  <c r="G156" i="3"/>
  <c r="G169" i="3"/>
  <c r="G231" i="3"/>
  <c r="G178" i="3"/>
  <c r="G248" i="3"/>
  <c r="G214" i="3"/>
  <c r="G251" i="3"/>
  <c r="G112" i="3"/>
  <c r="G98" i="3"/>
  <c r="G221" i="3"/>
  <c r="G120" i="3"/>
  <c r="G294" i="3"/>
  <c r="G181" i="3"/>
  <c r="G185" i="3"/>
  <c r="G157" i="3"/>
  <c r="G255" i="3"/>
  <c r="G56" i="3"/>
  <c r="G191" i="3"/>
  <c r="G182" i="3"/>
  <c r="G93" i="3"/>
  <c r="G299" i="3"/>
  <c r="G256" i="3"/>
  <c r="G172" i="3"/>
  <c r="G277" i="3"/>
  <c r="G236" i="3"/>
  <c r="G288" i="3"/>
  <c r="G125" i="3"/>
  <c r="G218" i="3"/>
  <c r="G58" i="3"/>
  <c r="G297" i="3"/>
  <c r="G279" i="3"/>
  <c r="G216" i="3"/>
  <c r="G127" i="3"/>
  <c r="G123" i="3"/>
  <c r="G55" i="3"/>
  <c r="G272" i="3"/>
  <c r="G159" i="3"/>
  <c r="G215" i="3"/>
  <c r="G235" i="3"/>
  <c r="G227" i="3"/>
  <c r="G208" i="3"/>
  <c r="G160" i="3"/>
  <c r="G130" i="3"/>
  <c r="G290" i="3"/>
  <c r="G189" i="3"/>
  <c r="G167" i="3"/>
  <c r="G229" i="3"/>
  <c r="G259" i="3"/>
  <c r="G206" i="3"/>
  <c r="G162" i="3"/>
  <c r="G207" i="3"/>
  <c r="G275" i="3"/>
  <c r="G113" i="3"/>
  <c r="G266" i="3"/>
  <c r="G258" i="3"/>
  <c r="G281" i="3"/>
  <c r="G124" i="3"/>
  <c r="G135" i="3"/>
  <c r="G287" i="3"/>
  <c r="G128" i="3"/>
  <c r="G183" i="3"/>
  <c r="G296" i="3"/>
  <c r="G152" i="3"/>
  <c r="G148" i="3"/>
  <c r="G289" i="3"/>
  <c r="G301" i="3"/>
  <c r="G238" i="3"/>
  <c r="G293" i="3"/>
  <c r="G267" i="3"/>
  <c r="G250" i="3"/>
  <c r="G155" i="3"/>
  <c r="G260" i="3"/>
  <c r="G219" i="3"/>
  <c r="G278" i="3"/>
  <c r="G194" i="3"/>
  <c r="G230" i="3"/>
  <c r="G270" i="3"/>
  <c r="G264" i="3"/>
  <c r="G269" i="3"/>
  <c r="G242" i="3"/>
  <c r="G282" i="3"/>
  <c r="G192" i="3"/>
  <c r="G300" i="3"/>
  <c r="G302" i="3"/>
  <c r="G295" i="3"/>
  <c r="G292" i="3"/>
  <c r="G291" i="3"/>
  <c r="G303" i="3"/>
  <c r="G237" i="3"/>
  <c r="G252" i="3"/>
  <c r="G107" i="3"/>
  <c r="G257" i="3"/>
  <c r="G187" i="3"/>
  <c r="E2" i="3"/>
  <c r="E14" i="3"/>
  <c r="E13" i="3"/>
  <c r="E12" i="3"/>
  <c r="E6" i="3"/>
  <c r="E4" i="3"/>
  <c r="E37" i="3"/>
  <c r="E10" i="3"/>
  <c r="E24" i="3"/>
  <c r="E7" i="3"/>
  <c r="E11" i="3"/>
  <c r="E8" i="3"/>
  <c r="E15" i="3"/>
  <c r="E22" i="3"/>
  <c r="E3" i="3"/>
  <c r="E26" i="3"/>
  <c r="E20" i="3"/>
  <c r="E30" i="3"/>
  <c r="E16" i="3"/>
  <c r="E40" i="3"/>
  <c r="E33" i="3"/>
  <c r="E19" i="3"/>
  <c r="E34" i="3"/>
  <c r="E61" i="3"/>
  <c r="E9" i="3"/>
  <c r="E80" i="3"/>
  <c r="E46" i="3"/>
  <c r="E43" i="3"/>
  <c r="E47" i="3"/>
  <c r="E54" i="3"/>
  <c r="E50" i="3"/>
  <c r="E35" i="3"/>
  <c r="E27" i="3"/>
  <c r="E31" i="3"/>
  <c r="E36" i="3"/>
  <c r="E106" i="3"/>
  <c r="E57" i="3"/>
  <c r="E41" i="3"/>
  <c r="E70" i="3"/>
  <c r="E117" i="3"/>
  <c r="E66" i="3"/>
  <c r="E52" i="3"/>
  <c r="E74" i="3"/>
  <c r="E71" i="3"/>
  <c r="E49" i="3"/>
  <c r="E99" i="3"/>
  <c r="E89" i="3"/>
  <c r="E53" i="3"/>
  <c r="E39" i="3"/>
  <c r="E75" i="3"/>
  <c r="E116" i="3"/>
  <c r="E73" i="3"/>
  <c r="E87" i="3"/>
  <c r="E92" i="3"/>
  <c r="E67" i="3"/>
  <c r="E97" i="3"/>
  <c r="E44" i="3"/>
  <c r="E82" i="3"/>
  <c r="E48" i="3"/>
  <c r="E94" i="3"/>
  <c r="E18" i="3"/>
  <c r="E32" i="3"/>
  <c r="E100" i="3"/>
  <c r="E103" i="3"/>
  <c r="E101" i="3"/>
  <c r="E158" i="3"/>
  <c r="E104" i="3"/>
  <c r="E68" i="3"/>
  <c r="E23" i="3"/>
  <c r="E225" i="3"/>
  <c r="E115" i="3"/>
  <c r="E65" i="3"/>
  <c r="E29" i="3"/>
  <c r="E102" i="3"/>
  <c r="E79" i="3"/>
  <c r="E64" i="3"/>
  <c r="E202" i="3"/>
  <c r="E111" i="3"/>
  <c r="E121" i="3"/>
  <c r="E136" i="3"/>
  <c r="E17" i="3"/>
  <c r="E90" i="3"/>
  <c r="E245" i="3"/>
  <c r="E222" i="3"/>
  <c r="E51" i="3"/>
  <c r="E105" i="3"/>
  <c r="E63" i="3"/>
  <c r="E21" i="3"/>
  <c r="E126" i="3"/>
  <c r="E174" i="3"/>
  <c r="E59" i="3"/>
  <c r="E69" i="3"/>
  <c r="E138" i="3"/>
  <c r="E25" i="3"/>
  <c r="E118" i="3"/>
  <c r="E141" i="3"/>
  <c r="E177" i="3"/>
  <c r="E85" i="3"/>
  <c r="E76" i="3"/>
  <c r="E298" i="3"/>
  <c r="E60" i="3"/>
  <c r="E119" i="3"/>
  <c r="E188" i="3"/>
  <c r="E165" i="3"/>
  <c r="E168" i="3"/>
  <c r="E211" i="3"/>
  <c r="E154" i="3"/>
  <c r="E96" i="3"/>
  <c r="E220" i="3"/>
  <c r="E132" i="3"/>
  <c r="E153" i="3"/>
  <c r="E144" i="3"/>
  <c r="E228" i="3"/>
  <c r="E88" i="3"/>
  <c r="E200" i="3"/>
  <c r="E28" i="3"/>
  <c r="E190" i="3"/>
  <c r="E62" i="3"/>
  <c r="E108" i="3"/>
  <c r="E129" i="3"/>
  <c r="E72" i="3"/>
  <c r="E77" i="3"/>
  <c r="E170" i="3"/>
  <c r="E197" i="3"/>
  <c r="E134" i="3"/>
  <c r="E179" i="3"/>
  <c r="E109" i="3"/>
  <c r="E161" i="3"/>
  <c r="E164" i="3"/>
  <c r="E232" i="3"/>
  <c r="E265" i="3"/>
  <c r="E45" i="3"/>
  <c r="E241" i="3"/>
  <c r="E180" i="3"/>
  <c r="E240" i="3"/>
  <c r="E131" i="3"/>
  <c r="E140" i="3"/>
  <c r="E38" i="3"/>
  <c r="E249" i="3"/>
  <c r="E254" i="3"/>
  <c r="E209" i="3"/>
  <c r="E271" i="3"/>
  <c r="E81" i="3"/>
  <c r="E213" i="3"/>
  <c r="E133" i="3"/>
  <c r="E147" i="3"/>
  <c r="E173" i="3"/>
  <c r="E186" i="3"/>
  <c r="E83" i="3"/>
  <c r="E193" i="3"/>
  <c r="E234" i="3"/>
  <c r="E150" i="3"/>
  <c r="E253" i="3"/>
  <c r="E198" i="3"/>
  <c r="E273" i="3"/>
  <c r="E84" i="3"/>
  <c r="E226" i="3"/>
  <c r="E91" i="3"/>
  <c r="E223" i="3"/>
  <c r="E146" i="3"/>
  <c r="E217" i="3"/>
  <c r="E263" i="3"/>
  <c r="E195" i="3"/>
  <c r="E268" i="3"/>
  <c r="E110" i="3"/>
  <c r="E210" i="3"/>
  <c r="E205" i="3"/>
  <c r="E284" i="3"/>
  <c r="E137" i="3"/>
  <c r="E139" i="3"/>
  <c r="E78" i="3"/>
  <c r="E204" i="3"/>
  <c r="E274" i="3"/>
  <c r="E143" i="3"/>
  <c r="E196" i="3"/>
  <c r="E286" i="3"/>
  <c r="E42" i="3"/>
  <c r="E149" i="3"/>
  <c r="E212" i="3"/>
  <c r="E86" i="3"/>
  <c r="E95" i="3"/>
  <c r="E243" i="3"/>
  <c r="E114" i="3"/>
  <c r="E285" i="3"/>
  <c r="E145" i="3"/>
  <c r="E175" i="3"/>
  <c r="E261" i="3"/>
  <c r="E166" i="3"/>
  <c r="E276" i="3"/>
  <c r="E184" i="3"/>
  <c r="E163" i="3"/>
  <c r="E280" i="3"/>
  <c r="E199" i="3"/>
  <c r="E176" i="3"/>
  <c r="E201" i="3"/>
  <c r="E171" i="3"/>
  <c r="E122" i="3"/>
  <c r="E151" i="3"/>
  <c r="E233" i="3"/>
  <c r="E224" i="3"/>
  <c r="E283" i="3"/>
  <c r="E262" i="3"/>
  <c r="E239" i="3"/>
  <c r="E142" i="3"/>
  <c r="E203" i="3"/>
  <c r="E244" i="3"/>
  <c r="E246" i="3"/>
  <c r="E247" i="3"/>
  <c r="E156" i="3"/>
  <c r="E169" i="3"/>
  <c r="E231" i="3"/>
  <c r="E178" i="3"/>
  <c r="E248" i="3"/>
  <c r="E214" i="3"/>
  <c r="E251" i="3"/>
  <c r="E112" i="3"/>
  <c r="E98" i="3"/>
  <c r="E221" i="3"/>
  <c r="E120" i="3"/>
  <c r="E294" i="3"/>
  <c r="E181" i="3"/>
  <c r="E185" i="3"/>
  <c r="E157" i="3"/>
  <c r="E255" i="3"/>
  <c r="E56" i="3"/>
  <c r="E191" i="3"/>
  <c r="E182" i="3"/>
  <c r="E93" i="3"/>
  <c r="E299" i="3"/>
  <c r="E256" i="3"/>
  <c r="E172" i="3"/>
  <c r="E277" i="3"/>
  <c r="E236" i="3"/>
  <c r="E288" i="3"/>
  <c r="E125" i="3"/>
  <c r="E218" i="3"/>
  <c r="E58" i="3"/>
  <c r="E297" i="3"/>
  <c r="E279" i="3"/>
  <c r="E216" i="3"/>
  <c r="E127" i="3"/>
  <c r="E123" i="3"/>
  <c r="E55" i="3"/>
  <c r="E272" i="3"/>
  <c r="E159" i="3"/>
  <c r="E215" i="3"/>
  <c r="E235" i="3"/>
  <c r="E227" i="3"/>
  <c r="E208" i="3"/>
  <c r="E160" i="3"/>
  <c r="E130" i="3"/>
  <c r="E290" i="3"/>
  <c r="E189" i="3"/>
  <c r="E167" i="3"/>
  <c r="E229" i="3"/>
  <c r="E259" i="3"/>
  <c r="E206" i="3"/>
  <c r="E162" i="3"/>
  <c r="E207" i="3"/>
  <c r="E275" i="3"/>
  <c r="E113" i="3"/>
  <c r="E266" i="3"/>
  <c r="E258" i="3"/>
  <c r="E281" i="3"/>
  <c r="E124" i="3"/>
  <c r="E135" i="3"/>
  <c r="E287" i="3"/>
  <c r="E128" i="3"/>
  <c r="E183" i="3"/>
  <c r="E296" i="3"/>
  <c r="E152" i="3"/>
  <c r="E148" i="3"/>
  <c r="E289" i="3"/>
  <c r="E301" i="3"/>
  <c r="E238" i="3"/>
  <c r="E293" i="3"/>
  <c r="E267" i="3"/>
  <c r="E250" i="3"/>
  <c r="E155" i="3"/>
  <c r="E260" i="3"/>
  <c r="E219" i="3"/>
  <c r="E278" i="3"/>
  <c r="E194" i="3"/>
  <c r="E230" i="3"/>
  <c r="E270" i="3"/>
  <c r="E264" i="3"/>
  <c r="E269" i="3"/>
  <c r="E242" i="3"/>
  <c r="E282" i="3"/>
  <c r="E192" i="3"/>
  <c r="E300" i="3"/>
  <c r="E302" i="3"/>
  <c r="E295" i="3"/>
  <c r="E292" i="3"/>
  <c r="E291" i="3"/>
  <c r="E303" i="3"/>
  <c r="E237" i="3"/>
  <c r="C237" i="3" s="1"/>
  <c r="E252" i="3"/>
  <c r="E107" i="3"/>
  <c r="E257" i="3"/>
  <c r="E187" i="3"/>
  <c r="E5" i="3"/>
  <c r="K2" i="3"/>
  <c r="K14" i="3"/>
  <c r="K13" i="3"/>
  <c r="K12" i="3"/>
  <c r="K6" i="3"/>
  <c r="K4" i="3"/>
  <c r="K37" i="3"/>
  <c r="K10" i="3"/>
  <c r="K24" i="3"/>
  <c r="K7" i="3"/>
  <c r="K11" i="3"/>
  <c r="K8" i="3"/>
  <c r="K15" i="3"/>
  <c r="K22" i="3"/>
  <c r="K3" i="3"/>
  <c r="K26" i="3"/>
  <c r="K20" i="3"/>
  <c r="K30" i="3"/>
  <c r="K16" i="3"/>
  <c r="K40" i="3"/>
  <c r="K33" i="3"/>
  <c r="K19" i="3"/>
  <c r="K34" i="3"/>
  <c r="K61" i="3"/>
  <c r="K9" i="3"/>
  <c r="K80" i="3"/>
  <c r="K46" i="3"/>
  <c r="K43" i="3"/>
  <c r="K47" i="3"/>
  <c r="K54" i="3"/>
  <c r="K50" i="3"/>
  <c r="K35" i="3"/>
  <c r="K27" i="3"/>
  <c r="K31" i="3"/>
  <c r="K36" i="3"/>
  <c r="K106" i="3"/>
  <c r="K57" i="3"/>
  <c r="K41" i="3"/>
  <c r="K70" i="3"/>
  <c r="K117" i="3"/>
  <c r="K66" i="3"/>
  <c r="K52" i="3"/>
  <c r="K74" i="3"/>
  <c r="K71" i="3"/>
  <c r="K49" i="3"/>
  <c r="K99" i="3"/>
  <c r="K89" i="3"/>
  <c r="K53" i="3"/>
  <c r="K39" i="3"/>
  <c r="K75" i="3"/>
  <c r="K116" i="3"/>
  <c r="K73" i="3"/>
  <c r="K87" i="3"/>
  <c r="K92" i="3"/>
  <c r="K67" i="3"/>
  <c r="K97" i="3"/>
  <c r="K44" i="3"/>
  <c r="K82" i="3"/>
  <c r="K48" i="3"/>
  <c r="K94" i="3"/>
  <c r="K18" i="3"/>
  <c r="K32" i="3"/>
  <c r="K100" i="3"/>
  <c r="K103" i="3"/>
  <c r="K101" i="3"/>
  <c r="K158" i="3"/>
  <c r="K104" i="3"/>
  <c r="K68" i="3"/>
  <c r="K23" i="3"/>
  <c r="K225" i="3"/>
  <c r="K115" i="3"/>
  <c r="K65" i="3"/>
  <c r="K29" i="3"/>
  <c r="K102" i="3"/>
  <c r="K79" i="3"/>
  <c r="K64" i="3"/>
  <c r="K202" i="3"/>
  <c r="K111" i="3"/>
  <c r="K121" i="3"/>
  <c r="K136" i="3"/>
  <c r="K17" i="3"/>
  <c r="K90" i="3"/>
  <c r="K245" i="3"/>
  <c r="K222" i="3"/>
  <c r="K51" i="3"/>
  <c r="K105" i="3"/>
  <c r="K63" i="3"/>
  <c r="K21" i="3"/>
  <c r="K126" i="3"/>
  <c r="K174" i="3"/>
  <c r="K59" i="3"/>
  <c r="K69" i="3"/>
  <c r="K138" i="3"/>
  <c r="K25" i="3"/>
  <c r="K118" i="3"/>
  <c r="K141" i="3"/>
  <c r="K177" i="3"/>
  <c r="K85" i="3"/>
  <c r="K76" i="3"/>
  <c r="K298" i="3"/>
  <c r="K60" i="3"/>
  <c r="K119" i="3"/>
  <c r="K188" i="3"/>
  <c r="K165" i="3"/>
  <c r="K168" i="3"/>
  <c r="K211" i="3"/>
  <c r="K154" i="3"/>
  <c r="K96" i="3"/>
  <c r="K220" i="3"/>
  <c r="K132" i="3"/>
  <c r="K153" i="3"/>
  <c r="K144" i="3"/>
  <c r="K228" i="3"/>
  <c r="K88" i="3"/>
  <c r="K200" i="3"/>
  <c r="K28" i="3"/>
  <c r="K190" i="3"/>
  <c r="K62" i="3"/>
  <c r="K108" i="3"/>
  <c r="K129" i="3"/>
  <c r="K72" i="3"/>
  <c r="K77" i="3"/>
  <c r="K170" i="3"/>
  <c r="K197" i="3"/>
  <c r="K134" i="3"/>
  <c r="K179" i="3"/>
  <c r="K109" i="3"/>
  <c r="K161" i="3"/>
  <c r="K164" i="3"/>
  <c r="K232" i="3"/>
  <c r="K265" i="3"/>
  <c r="K45" i="3"/>
  <c r="K241" i="3"/>
  <c r="K180" i="3"/>
  <c r="K240" i="3"/>
  <c r="K131" i="3"/>
  <c r="K140" i="3"/>
  <c r="K38" i="3"/>
  <c r="K249" i="3"/>
  <c r="K254" i="3"/>
  <c r="K209" i="3"/>
  <c r="K271" i="3"/>
  <c r="K81" i="3"/>
  <c r="K213" i="3"/>
  <c r="K133" i="3"/>
  <c r="K147" i="3"/>
  <c r="K173" i="3"/>
  <c r="K186" i="3"/>
  <c r="K83" i="3"/>
  <c r="K193" i="3"/>
  <c r="K234" i="3"/>
  <c r="K150" i="3"/>
  <c r="K253" i="3"/>
  <c r="K198" i="3"/>
  <c r="K273" i="3"/>
  <c r="K84" i="3"/>
  <c r="K226" i="3"/>
  <c r="K91" i="3"/>
  <c r="K223" i="3"/>
  <c r="K146" i="3"/>
  <c r="K217" i="3"/>
  <c r="K263" i="3"/>
  <c r="K195" i="3"/>
  <c r="K268" i="3"/>
  <c r="K110" i="3"/>
  <c r="K210" i="3"/>
  <c r="K205" i="3"/>
  <c r="K284" i="3"/>
  <c r="K137" i="3"/>
  <c r="K139" i="3"/>
  <c r="K78" i="3"/>
  <c r="K204" i="3"/>
  <c r="K274" i="3"/>
  <c r="K143" i="3"/>
  <c r="K196" i="3"/>
  <c r="K286" i="3"/>
  <c r="K42" i="3"/>
  <c r="K149" i="3"/>
  <c r="K212" i="3"/>
  <c r="K86" i="3"/>
  <c r="K95" i="3"/>
  <c r="K243" i="3"/>
  <c r="K114" i="3"/>
  <c r="K285" i="3"/>
  <c r="K145" i="3"/>
  <c r="K175" i="3"/>
  <c r="K261" i="3"/>
  <c r="K166" i="3"/>
  <c r="K276" i="3"/>
  <c r="K184" i="3"/>
  <c r="K163" i="3"/>
  <c r="K280" i="3"/>
  <c r="K199" i="3"/>
  <c r="K176" i="3"/>
  <c r="K201" i="3"/>
  <c r="K171" i="3"/>
  <c r="K122" i="3"/>
  <c r="K151" i="3"/>
  <c r="K233" i="3"/>
  <c r="K224" i="3"/>
  <c r="K283" i="3"/>
  <c r="K262" i="3"/>
  <c r="K239" i="3"/>
  <c r="K142" i="3"/>
  <c r="K203" i="3"/>
  <c r="K244" i="3"/>
  <c r="K246" i="3"/>
  <c r="K247" i="3"/>
  <c r="K156" i="3"/>
  <c r="K169" i="3"/>
  <c r="K231" i="3"/>
  <c r="K178" i="3"/>
  <c r="K248" i="3"/>
  <c r="K214" i="3"/>
  <c r="K251" i="3"/>
  <c r="K112" i="3"/>
  <c r="K98" i="3"/>
  <c r="K221" i="3"/>
  <c r="K120" i="3"/>
  <c r="K294" i="3"/>
  <c r="K181" i="3"/>
  <c r="K185" i="3"/>
  <c r="K157" i="3"/>
  <c r="K255" i="3"/>
  <c r="K56" i="3"/>
  <c r="K191" i="3"/>
  <c r="K182" i="3"/>
  <c r="K93" i="3"/>
  <c r="K299" i="3"/>
  <c r="K256" i="3"/>
  <c r="K172" i="3"/>
  <c r="K277" i="3"/>
  <c r="K236" i="3"/>
  <c r="K288" i="3"/>
  <c r="K125" i="3"/>
  <c r="K218" i="3"/>
  <c r="K58" i="3"/>
  <c r="K297" i="3"/>
  <c r="K279" i="3"/>
  <c r="K216" i="3"/>
  <c r="K127" i="3"/>
  <c r="K123" i="3"/>
  <c r="K55" i="3"/>
  <c r="K272" i="3"/>
  <c r="K159" i="3"/>
  <c r="K215" i="3"/>
  <c r="K235" i="3"/>
  <c r="K227" i="3"/>
  <c r="K208" i="3"/>
  <c r="K160" i="3"/>
  <c r="K130" i="3"/>
  <c r="K290" i="3"/>
  <c r="K189" i="3"/>
  <c r="C189" i="3" s="1"/>
  <c r="K167" i="3"/>
  <c r="K229" i="3"/>
  <c r="K259" i="3"/>
  <c r="K206" i="3"/>
  <c r="K162" i="3"/>
  <c r="K207" i="3"/>
  <c r="K275" i="3"/>
  <c r="K113" i="3"/>
  <c r="K266" i="3"/>
  <c r="K258" i="3"/>
  <c r="K281" i="3"/>
  <c r="K124" i="3"/>
  <c r="K135" i="3"/>
  <c r="K287" i="3"/>
  <c r="K128" i="3"/>
  <c r="K183" i="3"/>
  <c r="K296" i="3"/>
  <c r="K152" i="3"/>
  <c r="K148" i="3"/>
  <c r="K289" i="3"/>
  <c r="K301" i="3"/>
  <c r="K238" i="3"/>
  <c r="K293" i="3"/>
  <c r="K267" i="3"/>
  <c r="K250" i="3"/>
  <c r="K155" i="3"/>
  <c r="K260" i="3"/>
  <c r="K219" i="3"/>
  <c r="K278" i="3"/>
  <c r="K194" i="3"/>
  <c r="K230" i="3"/>
  <c r="K270" i="3"/>
  <c r="K264" i="3"/>
  <c r="K269" i="3"/>
  <c r="K242" i="3"/>
  <c r="K282" i="3"/>
  <c r="K192" i="3"/>
  <c r="K5" i="3"/>
  <c r="M2" i="3"/>
  <c r="M14" i="3"/>
  <c r="M13" i="3"/>
  <c r="M12" i="3"/>
  <c r="M6" i="3"/>
  <c r="M4" i="3"/>
  <c r="M37" i="3"/>
  <c r="M10" i="3"/>
  <c r="M24" i="3"/>
  <c r="M7" i="3"/>
  <c r="M11" i="3"/>
  <c r="M8" i="3"/>
  <c r="M15" i="3"/>
  <c r="M22" i="3"/>
  <c r="M3" i="3"/>
  <c r="M26" i="3"/>
  <c r="M20" i="3"/>
  <c r="M30" i="3"/>
  <c r="M16" i="3"/>
  <c r="M40" i="3"/>
  <c r="M33" i="3"/>
  <c r="M19" i="3"/>
  <c r="M34" i="3"/>
  <c r="M61" i="3"/>
  <c r="M9" i="3"/>
  <c r="M80" i="3"/>
  <c r="M46" i="3"/>
  <c r="M43" i="3"/>
  <c r="M47" i="3"/>
  <c r="M54" i="3"/>
  <c r="M50" i="3"/>
  <c r="M35" i="3"/>
  <c r="M27" i="3"/>
  <c r="M31" i="3"/>
  <c r="M36" i="3"/>
  <c r="M106" i="3"/>
  <c r="M57" i="3"/>
  <c r="M41" i="3"/>
  <c r="M70" i="3"/>
  <c r="M117" i="3"/>
  <c r="M66" i="3"/>
  <c r="M52" i="3"/>
  <c r="M74" i="3"/>
  <c r="M71" i="3"/>
  <c r="M49" i="3"/>
  <c r="M99" i="3"/>
  <c r="M89" i="3"/>
  <c r="M53" i="3"/>
  <c r="M39" i="3"/>
  <c r="M75" i="3"/>
  <c r="M116" i="3"/>
  <c r="M73" i="3"/>
  <c r="M87" i="3"/>
  <c r="M92" i="3"/>
  <c r="M67" i="3"/>
  <c r="M97" i="3"/>
  <c r="M44" i="3"/>
  <c r="M82" i="3"/>
  <c r="M48" i="3"/>
  <c r="M94" i="3"/>
  <c r="M18" i="3"/>
  <c r="M32" i="3"/>
  <c r="M100" i="3"/>
  <c r="M103" i="3"/>
  <c r="M101" i="3"/>
  <c r="M158" i="3"/>
  <c r="M104" i="3"/>
  <c r="M68" i="3"/>
  <c r="M23" i="3"/>
  <c r="M225" i="3"/>
  <c r="M115" i="3"/>
  <c r="M65" i="3"/>
  <c r="M29" i="3"/>
  <c r="M102" i="3"/>
  <c r="M79" i="3"/>
  <c r="M64" i="3"/>
  <c r="M202" i="3"/>
  <c r="M111" i="3"/>
  <c r="M121" i="3"/>
  <c r="M136" i="3"/>
  <c r="M17" i="3"/>
  <c r="M90" i="3"/>
  <c r="M245" i="3"/>
  <c r="M222" i="3"/>
  <c r="M51" i="3"/>
  <c r="M105" i="3"/>
  <c r="M63" i="3"/>
  <c r="M21" i="3"/>
  <c r="M126" i="3"/>
  <c r="M174" i="3"/>
  <c r="M59" i="3"/>
  <c r="M69" i="3"/>
  <c r="M138" i="3"/>
  <c r="M25" i="3"/>
  <c r="M118" i="3"/>
  <c r="M141" i="3"/>
  <c r="M177" i="3"/>
  <c r="M85" i="3"/>
  <c r="M76" i="3"/>
  <c r="M298" i="3"/>
  <c r="M60" i="3"/>
  <c r="M119" i="3"/>
  <c r="M188" i="3"/>
  <c r="M165" i="3"/>
  <c r="M168" i="3"/>
  <c r="M211" i="3"/>
  <c r="M154" i="3"/>
  <c r="M96" i="3"/>
  <c r="M220" i="3"/>
  <c r="M132" i="3"/>
  <c r="M153" i="3"/>
  <c r="M144" i="3"/>
  <c r="M228" i="3"/>
  <c r="M88" i="3"/>
  <c r="M200" i="3"/>
  <c r="M28" i="3"/>
  <c r="M190" i="3"/>
  <c r="M62" i="3"/>
  <c r="M108" i="3"/>
  <c r="M129" i="3"/>
  <c r="M72" i="3"/>
  <c r="M77" i="3"/>
  <c r="M170" i="3"/>
  <c r="M197" i="3"/>
  <c r="M134" i="3"/>
  <c r="M179" i="3"/>
  <c r="M109" i="3"/>
  <c r="M161" i="3"/>
  <c r="M164" i="3"/>
  <c r="M232" i="3"/>
  <c r="M265" i="3"/>
  <c r="M45" i="3"/>
  <c r="M241" i="3"/>
  <c r="M180" i="3"/>
  <c r="M240" i="3"/>
  <c r="M131" i="3"/>
  <c r="M140" i="3"/>
  <c r="M38" i="3"/>
  <c r="M249" i="3"/>
  <c r="M254" i="3"/>
  <c r="M209" i="3"/>
  <c r="M271" i="3"/>
  <c r="M81" i="3"/>
  <c r="M213" i="3"/>
  <c r="M133" i="3"/>
  <c r="M147" i="3"/>
  <c r="M173" i="3"/>
  <c r="M186" i="3"/>
  <c r="M83" i="3"/>
  <c r="M193" i="3"/>
  <c r="M234" i="3"/>
  <c r="M150" i="3"/>
  <c r="M253" i="3"/>
  <c r="M198" i="3"/>
  <c r="M273" i="3"/>
  <c r="M84" i="3"/>
  <c r="M226" i="3"/>
  <c r="M91" i="3"/>
  <c r="M223" i="3"/>
  <c r="M146" i="3"/>
  <c r="M217" i="3"/>
  <c r="M263" i="3"/>
  <c r="M195" i="3"/>
  <c r="M268" i="3"/>
  <c r="M110" i="3"/>
  <c r="M210" i="3"/>
  <c r="M205" i="3"/>
  <c r="M284" i="3"/>
  <c r="M137" i="3"/>
  <c r="M139" i="3"/>
  <c r="M78" i="3"/>
  <c r="M204" i="3"/>
  <c r="M274" i="3"/>
  <c r="M143" i="3"/>
  <c r="M196" i="3"/>
  <c r="M286" i="3"/>
  <c r="M42" i="3"/>
  <c r="M149" i="3"/>
  <c r="M212" i="3"/>
  <c r="M86" i="3"/>
  <c r="M95" i="3"/>
  <c r="M243" i="3"/>
  <c r="M114" i="3"/>
  <c r="M285" i="3"/>
  <c r="M145" i="3"/>
  <c r="M175" i="3"/>
  <c r="M261" i="3"/>
  <c r="M166" i="3"/>
  <c r="M276" i="3"/>
  <c r="M184" i="3"/>
  <c r="M163" i="3"/>
  <c r="M280" i="3"/>
  <c r="M199" i="3"/>
  <c r="M176" i="3"/>
  <c r="M201" i="3"/>
  <c r="M171" i="3"/>
  <c r="M122" i="3"/>
  <c r="M151" i="3"/>
  <c r="M233" i="3"/>
  <c r="M224" i="3"/>
  <c r="M283" i="3"/>
  <c r="M262" i="3"/>
  <c r="M239" i="3"/>
  <c r="M142" i="3"/>
  <c r="M203" i="3"/>
  <c r="M244" i="3"/>
  <c r="M246" i="3"/>
  <c r="M247" i="3"/>
  <c r="M156" i="3"/>
  <c r="M169" i="3"/>
  <c r="M231" i="3"/>
  <c r="M178" i="3"/>
  <c r="M248" i="3"/>
  <c r="M214" i="3"/>
  <c r="M251" i="3"/>
  <c r="M112" i="3"/>
  <c r="M98" i="3"/>
  <c r="M221" i="3"/>
  <c r="M120" i="3"/>
  <c r="M294" i="3"/>
  <c r="M181" i="3"/>
  <c r="M185" i="3"/>
  <c r="M157" i="3"/>
  <c r="M255" i="3"/>
  <c r="M56" i="3"/>
  <c r="M191" i="3"/>
  <c r="M182" i="3"/>
  <c r="M93" i="3"/>
  <c r="M299" i="3"/>
  <c r="M256" i="3"/>
  <c r="M172" i="3"/>
  <c r="M277" i="3"/>
  <c r="M236" i="3"/>
  <c r="M288" i="3"/>
  <c r="M125" i="3"/>
  <c r="M218" i="3"/>
  <c r="M58" i="3"/>
  <c r="M297" i="3"/>
  <c r="M279" i="3"/>
  <c r="M216" i="3"/>
  <c r="M127" i="3"/>
  <c r="M123" i="3"/>
  <c r="M55" i="3"/>
  <c r="M272" i="3"/>
  <c r="M159" i="3"/>
  <c r="M215" i="3"/>
  <c r="M235" i="3"/>
  <c r="M227" i="3"/>
  <c r="M208" i="3"/>
  <c r="M160" i="3"/>
  <c r="M130" i="3"/>
  <c r="M290" i="3"/>
  <c r="M189" i="3"/>
  <c r="M167" i="3"/>
  <c r="M229" i="3"/>
  <c r="M259" i="3"/>
  <c r="M206" i="3"/>
  <c r="M162" i="3"/>
  <c r="M207" i="3"/>
  <c r="M275" i="3"/>
  <c r="M113" i="3"/>
  <c r="M266" i="3"/>
  <c r="M258" i="3"/>
  <c r="M281" i="3"/>
  <c r="M124" i="3"/>
  <c r="M135" i="3"/>
  <c r="M287" i="3"/>
  <c r="M128" i="3"/>
  <c r="M183" i="3"/>
  <c r="M296" i="3"/>
  <c r="M152" i="3"/>
  <c r="M148" i="3"/>
  <c r="M289" i="3"/>
  <c r="M301" i="3"/>
  <c r="M238" i="3"/>
  <c r="M293" i="3"/>
  <c r="M267" i="3"/>
  <c r="M250" i="3"/>
  <c r="M155" i="3"/>
  <c r="M260" i="3"/>
  <c r="M219" i="3"/>
  <c r="M278" i="3"/>
  <c r="C278" i="3" s="1"/>
  <c r="M194" i="3"/>
  <c r="M230" i="3"/>
  <c r="M270" i="3"/>
  <c r="M264" i="3"/>
  <c r="M269" i="3"/>
  <c r="M242" i="3"/>
  <c r="M282" i="3"/>
  <c r="M192" i="3"/>
  <c r="M5" i="3"/>
  <c r="G5" i="3"/>
  <c r="M7" i="1"/>
  <c r="C215" i="1" l="1"/>
  <c r="C270" i="1"/>
  <c r="C237" i="1"/>
  <c r="C278" i="1"/>
  <c r="C244" i="1"/>
  <c r="C125" i="1"/>
  <c r="C129" i="1"/>
  <c r="C266" i="1"/>
  <c r="C298" i="1"/>
  <c r="C311" i="1"/>
  <c r="C296" i="1"/>
  <c r="C304" i="1"/>
  <c r="C305" i="1"/>
  <c r="C220" i="1"/>
  <c r="C162" i="1"/>
  <c r="C251" i="1"/>
  <c r="C267" i="1"/>
  <c r="C299" i="1"/>
  <c r="C133" i="1"/>
  <c r="C187" i="1"/>
  <c r="C287" i="1"/>
  <c r="C294" i="1"/>
  <c r="C262" i="1"/>
  <c r="C236" i="1"/>
  <c r="C274" i="1"/>
  <c r="C172" i="1"/>
  <c r="C55" i="1"/>
  <c r="C132" i="1"/>
  <c r="C226" i="1"/>
  <c r="C228" i="1"/>
  <c r="C32" i="1"/>
  <c r="C170" i="1"/>
  <c r="C186" i="1"/>
  <c r="C177" i="1"/>
  <c r="C130" i="1"/>
  <c r="C152" i="1"/>
  <c r="C279" i="1"/>
  <c r="C275" i="1"/>
  <c r="C210" i="1"/>
  <c r="C181" i="1"/>
  <c r="C261" i="1"/>
  <c r="C209" i="1"/>
  <c r="C124" i="1"/>
  <c r="C86" i="1"/>
  <c r="C309" i="1"/>
  <c r="C159" i="1"/>
  <c r="C259" i="1"/>
  <c r="C250" i="1"/>
  <c r="C222" i="1"/>
  <c r="C252" i="1"/>
  <c r="C65" i="1"/>
  <c r="C143" i="1"/>
  <c r="C288" i="1"/>
  <c r="C229" i="1"/>
  <c r="C106" i="1"/>
  <c r="C256" i="1"/>
  <c r="C264" i="1"/>
  <c r="C51" i="1"/>
  <c r="C103" i="1"/>
  <c r="C175" i="1"/>
  <c r="C168" i="1"/>
  <c r="C306" i="1"/>
  <c r="C257" i="1"/>
  <c r="C219" i="1"/>
  <c r="C194" i="1"/>
  <c r="C139" i="1"/>
  <c r="C283" i="1"/>
  <c r="C307" i="1"/>
  <c r="C315" i="1"/>
  <c r="C260" i="1"/>
  <c r="C264" i="3"/>
  <c r="C282" i="3"/>
  <c r="C124" i="3"/>
  <c r="C289" i="3"/>
  <c r="C291" i="3"/>
  <c r="C292" i="3"/>
  <c r="C160" i="3"/>
  <c r="C302" i="3"/>
  <c r="C107" i="3"/>
  <c r="C300" i="3"/>
  <c r="C252" i="3"/>
  <c r="C257" i="3"/>
  <c r="C296" i="3"/>
  <c r="C303" i="3"/>
  <c r="C269" i="3"/>
  <c r="C266" i="3"/>
  <c r="C152" i="3"/>
  <c r="C229" i="3"/>
  <c r="C270" i="3"/>
  <c r="C267" i="3"/>
  <c r="C183" i="3"/>
  <c r="C113" i="3"/>
  <c r="C206" i="3"/>
  <c r="C208" i="3"/>
  <c r="C250" i="3"/>
  <c r="C167" i="3"/>
  <c r="C238" i="3"/>
  <c r="C207" i="3"/>
  <c r="C135" i="3"/>
  <c r="C192" i="3"/>
  <c r="C301" i="3"/>
  <c r="C162" i="3"/>
  <c r="C194" i="3"/>
  <c r="C155" i="3"/>
  <c r="C287" i="3"/>
  <c r="C258" i="3"/>
  <c r="C130" i="3"/>
  <c r="C219" i="3"/>
  <c r="C260" i="3"/>
  <c r="C281" i="3"/>
  <c r="C227" i="3"/>
  <c r="C275" i="3"/>
  <c r="C230" i="3"/>
  <c r="C128" i="3"/>
  <c r="C290" i="3"/>
  <c r="C242" i="3"/>
  <c r="C293" i="3"/>
  <c r="C148" i="3"/>
  <c r="C259" i="3"/>
  <c r="C265" i="1"/>
  <c r="C263" i="1"/>
  <c r="C68" i="1"/>
  <c r="C129" i="3"/>
  <c r="C5" i="3"/>
  <c r="C126" i="3"/>
  <c r="C23" i="3"/>
  <c r="C165" i="3"/>
  <c r="C210" i="3"/>
  <c r="C131" i="3"/>
  <c r="C80" i="3"/>
  <c r="C261" i="3"/>
  <c r="C161" i="3"/>
  <c r="C299" i="3"/>
  <c r="C48" i="3"/>
  <c r="C205" i="3"/>
  <c r="C218" i="3"/>
  <c r="C156" i="3"/>
  <c r="C133" i="3"/>
  <c r="C68" i="3"/>
  <c r="C62" i="3"/>
  <c r="C115" i="3"/>
  <c r="C179" i="3"/>
  <c r="C85" i="3"/>
  <c r="C132" i="3"/>
  <c r="C114" i="3"/>
  <c r="C220" i="3"/>
  <c r="C39" i="3"/>
  <c r="C10" i="3"/>
  <c r="C14" i="3"/>
  <c r="C12" i="3"/>
  <c r="C4" i="3"/>
  <c r="C3" i="3"/>
  <c r="C20" i="3"/>
  <c r="C46" i="3"/>
  <c r="C30" i="3"/>
  <c r="C82" i="3"/>
  <c r="C7" i="3"/>
  <c r="C6" i="3"/>
  <c r="C34" i="3"/>
  <c r="C29" i="3"/>
  <c r="C116" i="3"/>
  <c r="C111" i="3"/>
  <c r="C18" i="3"/>
  <c r="C74" i="3"/>
  <c r="C22" i="3"/>
  <c r="C138" i="3"/>
  <c r="C89" i="3"/>
  <c r="C47" i="3"/>
  <c r="C223" i="3"/>
  <c r="C59" i="3"/>
  <c r="C49" i="3"/>
  <c r="C87" i="3"/>
  <c r="C28" i="3"/>
  <c r="C274" i="3"/>
  <c r="C64" i="3"/>
  <c r="C50" i="3"/>
  <c r="C26" i="3"/>
  <c r="C16" i="3"/>
  <c r="C225" i="3"/>
  <c r="C57" i="3"/>
  <c r="C173" i="3"/>
  <c r="C286" i="3"/>
  <c r="C117" i="3"/>
  <c r="C56" i="3"/>
  <c r="C2" i="3"/>
  <c r="C188" i="3"/>
  <c r="C175" i="3"/>
  <c r="C103" i="3"/>
  <c r="C255" i="3"/>
  <c r="C98" i="3"/>
  <c r="C19" i="3"/>
  <c r="C11" i="3"/>
  <c r="C36" i="3"/>
  <c r="C200" i="3"/>
  <c r="C66" i="3"/>
  <c r="C118" i="3"/>
  <c r="C245" i="3"/>
  <c r="C141" i="3"/>
  <c r="C69" i="3"/>
  <c r="C81" i="3"/>
  <c r="C75" i="3"/>
  <c r="C8" i="3"/>
  <c r="C77" i="3"/>
  <c r="C268" i="3"/>
  <c r="C105" i="3"/>
  <c r="C96" i="3"/>
  <c r="C63" i="3"/>
  <c r="C221" i="3"/>
  <c r="C24" i="3"/>
  <c r="C249" i="3"/>
  <c r="C42" i="3"/>
  <c r="C51" i="3"/>
  <c r="C95" i="3"/>
  <c r="C72" i="3"/>
  <c r="C79" i="3"/>
  <c r="C154" i="3"/>
  <c r="C243" i="3"/>
  <c r="C38" i="3"/>
  <c r="C283" i="3"/>
  <c r="C153" i="3"/>
  <c r="C254" i="3"/>
  <c r="C31" i="3"/>
  <c r="C185" i="3"/>
  <c r="C99" i="3"/>
  <c r="C233" i="3"/>
  <c r="C277" i="3"/>
  <c r="C209" i="3"/>
  <c r="C127" i="3"/>
  <c r="C146" i="3"/>
  <c r="C159" i="3"/>
  <c r="C86" i="3"/>
  <c r="C27" i="3"/>
  <c r="C244" i="3"/>
  <c r="C212" i="3"/>
  <c r="C202" i="3"/>
  <c r="C211" i="3"/>
  <c r="C228" i="3"/>
  <c r="C240" i="3"/>
  <c r="C288" i="3"/>
  <c r="C251" i="3"/>
  <c r="C284" i="3"/>
  <c r="C164" i="3"/>
  <c r="C203" i="3"/>
  <c r="C41" i="3"/>
  <c r="C140" i="3"/>
  <c r="C119" i="3"/>
  <c r="C177" i="3"/>
  <c r="C110" i="3"/>
  <c r="C231" i="3"/>
  <c r="C25" i="3"/>
  <c r="C144" i="3"/>
  <c r="C166" i="3"/>
  <c r="C137" i="3"/>
  <c r="C17" i="3"/>
  <c r="C198" i="3"/>
  <c r="C184" i="3"/>
  <c r="C169" i="3"/>
  <c r="C224" i="3"/>
  <c r="C168" i="3"/>
  <c r="C285" i="3"/>
  <c r="C145" i="3"/>
  <c r="C174" i="3"/>
  <c r="C101" i="3"/>
  <c r="C76" i="3"/>
  <c r="C298" i="3"/>
  <c r="C136" i="3"/>
  <c r="C44" i="3"/>
  <c r="C214" i="3"/>
  <c r="C122" i="3"/>
  <c r="C265" i="3"/>
  <c r="C65" i="3"/>
  <c r="C93" i="3"/>
  <c r="C163" i="3"/>
  <c r="C294" i="3"/>
  <c r="C121" i="3"/>
  <c r="C90" i="3"/>
  <c r="C248" i="3"/>
  <c r="C15" i="3"/>
  <c r="C215" i="3"/>
  <c r="C33" i="3"/>
  <c r="C94" i="3"/>
  <c r="C246" i="3"/>
  <c r="C37" i="3"/>
  <c r="C271" i="3"/>
  <c r="C280" i="3"/>
  <c r="C9" i="3"/>
  <c r="C100" i="3"/>
  <c r="C43" i="3"/>
  <c r="C204" i="3"/>
  <c r="C120" i="3"/>
  <c r="C54" i="3"/>
  <c r="C276" i="3"/>
  <c r="C158" i="3"/>
  <c r="C13" i="3"/>
  <c r="C40" i="3"/>
  <c r="C35" i="3"/>
  <c r="C32" i="3"/>
  <c r="C106" i="3"/>
  <c r="C97" i="3"/>
  <c r="C108" i="3"/>
  <c r="C253" i="3"/>
  <c r="C112" i="3"/>
  <c r="C180" i="3"/>
  <c r="C88" i="3"/>
  <c r="C102" i="3"/>
  <c r="C150" i="3"/>
  <c r="C176" i="3"/>
  <c r="C78" i="3"/>
  <c r="C234" i="3"/>
  <c r="C143" i="3"/>
  <c r="C139" i="3"/>
  <c r="C7" i="1"/>
  <c r="C145" i="1"/>
  <c r="C64" i="1"/>
  <c r="C291" i="1"/>
  <c r="C203" i="1"/>
  <c r="C300" i="1"/>
  <c r="C213" i="1"/>
  <c r="C313" i="1"/>
  <c r="C192" i="1"/>
  <c r="C166" i="1"/>
  <c r="C242" i="1"/>
  <c r="C225" i="1"/>
  <c r="C34" i="1"/>
  <c r="C216" i="1"/>
  <c r="C26" i="1"/>
  <c r="C82" i="1"/>
  <c r="C93" i="1"/>
  <c r="C201" i="1"/>
  <c r="C273" i="1"/>
  <c r="C111" i="1"/>
  <c r="C48" i="1"/>
  <c r="C99" i="1"/>
  <c r="C31" i="1"/>
  <c r="C208" i="1"/>
  <c r="C258" i="1"/>
  <c r="C3" i="1"/>
  <c r="C212" i="1"/>
  <c r="C107" i="1"/>
  <c r="C272" i="1"/>
  <c r="C56" i="1"/>
  <c r="C297" i="1"/>
  <c r="C163" i="1"/>
  <c r="C281" i="1"/>
  <c r="C80" i="1"/>
  <c r="C211" i="1"/>
  <c r="C57" i="1"/>
  <c r="C214" i="1"/>
  <c r="C140" i="1"/>
  <c r="C148" i="1"/>
  <c r="C286" i="1"/>
  <c r="C149" i="1"/>
  <c r="C105" i="1"/>
  <c r="C255" i="1"/>
  <c r="C161" i="1"/>
  <c r="C292" i="1"/>
  <c r="C41" i="1"/>
  <c r="C254" i="1"/>
  <c r="C63" i="1"/>
  <c r="C198" i="1"/>
  <c r="C60" i="1"/>
  <c r="C155" i="1"/>
  <c r="C17" i="1"/>
  <c r="C85" i="1"/>
  <c r="C16" i="1"/>
  <c r="C142" i="1"/>
  <c r="C165" i="1"/>
  <c r="C199" i="1"/>
  <c r="C62" i="1"/>
  <c r="C246" i="1"/>
  <c r="C174" i="1"/>
  <c r="C169" i="1"/>
  <c r="C176" i="1"/>
  <c r="C276" i="1"/>
  <c r="C6" i="1"/>
  <c r="C184" i="1"/>
  <c r="C204" i="1"/>
  <c r="C188" i="1"/>
  <c r="C180" i="1"/>
  <c r="C200" i="1"/>
  <c r="C217" i="1"/>
  <c r="C268" i="1"/>
  <c r="C115" i="1"/>
  <c r="C183" i="1"/>
  <c r="C227" i="1"/>
  <c r="C123" i="1"/>
  <c r="C10" i="1"/>
  <c r="C178" i="1"/>
  <c r="C35" i="1"/>
  <c r="C25" i="1"/>
  <c r="C66" i="1"/>
  <c r="C8" i="1"/>
  <c r="C5" i="1"/>
  <c r="C88" i="1"/>
  <c r="C11" i="1"/>
  <c r="C4" i="1"/>
  <c r="C122" i="1"/>
  <c r="C90" i="1"/>
  <c r="C97" i="1"/>
  <c r="C29" i="1"/>
  <c r="C70" i="1"/>
  <c r="C151" i="1"/>
  <c r="C121" i="1"/>
  <c r="C190" i="1"/>
  <c r="C154" i="1"/>
  <c r="C75" i="1"/>
  <c r="C240" i="1"/>
  <c r="C9" i="1"/>
  <c r="C179" i="1"/>
  <c r="C100" i="1"/>
  <c r="C113" i="1"/>
  <c r="C243" i="1"/>
  <c r="C308" i="1"/>
  <c r="C182" i="1"/>
  <c r="C96" i="1"/>
  <c r="C150" i="1"/>
  <c r="C30" i="1"/>
  <c r="C189" i="1"/>
  <c r="C202" i="1"/>
  <c r="C312" i="1"/>
  <c r="C119" i="1"/>
  <c r="C247" i="1"/>
  <c r="C289" i="1"/>
  <c r="C42" i="1"/>
  <c r="C110" i="1"/>
  <c r="C116" i="1"/>
  <c r="C138" i="1"/>
  <c r="C104" i="1"/>
  <c r="C144" i="1"/>
  <c r="C2" i="1"/>
  <c r="C98" i="1"/>
  <c r="C52" i="1"/>
  <c r="C58" i="1"/>
  <c r="C91" i="1"/>
  <c r="C53" i="1"/>
  <c r="C193" i="1"/>
  <c r="C195" i="1"/>
  <c r="C101" i="1"/>
  <c r="C158" i="1"/>
  <c r="C74" i="1"/>
  <c r="C231" i="1"/>
  <c r="C280" i="1"/>
  <c r="C290" i="1"/>
  <c r="C230" i="1"/>
  <c r="C61" i="1"/>
  <c r="C95" i="1"/>
  <c r="C127" i="1"/>
  <c r="C87" i="1"/>
  <c r="C69" i="1"/>
  <c r="C15" i="1"/>
  <c r="C146" i="1"/>
  <c r="C23" i="1"/>
  <c r="C37" i="1"/>
  <c r="C45" i="1"/>
  <c r="C59" i="1"/>
  <c r="C137" i="1"/>
  <c r="C54" i="1"/>
  <c r="C234" i="1"/>
  <c r="C196" i="1"/>
  <c r="C303" i="1"/>
  <c r="C245" i="1"/>
  <c r="C71" i="1"/>
  <c r="C38" i="1"/>
  <c r="C164" i="1"/>
  <c r="C33" i="1"/>
  <c r="C84" i="1"/>
  <c r="C233" i="1"/>
  <c r="C77" i="1"/>
  <c r="C131" i="1"/>
  <c r="C293" i="1"/>
  <c r="C171" i="1"/>
  <c r="C92" i="1"/>
  <c r="C221" i="1"/>
  <c r="C253" i="1"/>
  <c r="C128" i="1"/>
  <c r="C72" i="1"/>
  <c r="C269" i="1"/>
  <c r="C112" i="1"/>
  <c r="C185" i="1"/>
  <c r="C205" i="1"/>
  <c r="C46" i="1"/>
  <c r="C40" i="1"/>
  <c r="C19" i="1"/>
  <c r="C118" i="1"/>
  <c r="C67" i="1"/>
  <c r="C36" i="1"/>
  <c r="C135" i="1"/>
  <c r="C20" i="1"/>
  <c r="C295" i="1"/>
  <c r="C21" i="1"/>
  <c r="C76" i="1"/>
  <c r="C126" i="1"/>
  <c r="C134" i="1"/>
  <c r="C277" i="1"/>
  <c r="C109" i="1"/>
  <c r="C73" i="1"/>
  <c r="C22" i="1"/>
  <c r="C18" i="1"/>
  <c r="C94" i="1"/>
  <c r="C197" i="1"/>
  <c r="C301" i="1"/>
  <c r="C147" i="1"/>
  <c r="C235" i="1"/>
  <c r="C24" i="1"/>
  <c r="C43" i="1"/>
  <c r="C27" i="1"/>
  <c r="C136" i="1"/>
  <c r="C39" i="1"/>
  <c r="C249" i="1"/>
  <c r="C47" i="1"/>
  <c r="C173" i="1"/>
  <c r="C120" i="1"/>
  <c r="C79" i="1"/>
  <c r="C49" i="1"/>
  <c r="C157" i="1"/>
  <c r="C241" i="1"/>
  <c r="C238" i="1"/>
  <c r="C14" i="1"/>
  <c r="C271" i="1"/>
  <c r="C44" i="1"/>
  <c r="C156" i="1"/>
  <c r="C207" i="1"/>
  <c r="C284" i="1"/>
  <c r="C12" i="1"/>
  <c r="C102" i="1"/>
  <c r="C167" i="1"/>
  <c r="C191" i="1"/>
  <c r="C83" i="1"/>
  <c r="C81" i="1"/>
  <c r="C282" i="1"/>
  <c r="C78" i="1"/>
  <c r="C108" i="1"/>
  <c r="C28" i="1"/>
  <c r="C117" i="1"/>
  <c r="C13" i="1"/>
  <c r="C153" i="1"/>
  <c r="C223" i="1"/>
  <c r="C160" i="1"/>
  <c r="C310" i="1"/>
  <c r="C89" i="1"/>
  <c r="C232" i="1"/>
  <c r="C302" i="1"/>
  <c r="C239" i="1"/>
  <c r="C218" i="1"/>
  <c r="C50" i="1"/>
  <c r="C206" i="1"/>
  <c r="C285" i="1"/>
  <c r="C141" i="1"/>
  <c r="C114" i="1"/>
  <c r="C224" i="1"/>
  <c r="C248" i="1"/>
  <c r="C314" i="1"/>
  <c r="C196" i="3"/>
  <c r="C201" i="3"/>
  <c r="C232" i="3"/>
  <c r="C222" i="3"/>
  <c r="C60" i="3"/>
  <c r="C71" i="3"/>
  <c r="C256" i="3"/>
  <c r="C226" i="3"/>
  <c r="C109" i="3"/>
  <c r="C178" i="3"/>
  <c r="C297" i="3"/>
  <c r="C83" i="3"/>
  <c r="C92" i="3"/>
  <c r="C58" i="3"/>
  <c r="C279" i="3"/>
  <c r="C186" i="3"/>
  <c r="C191" i="3"/>
  <c r="C217" i="3"/>
  <c r="C61" i="3"/>
  <c r="C52" i="3"/>
  <c r="C84" i="3"/>
  <c r="C21" i="3"/>
  <c r="C241" i="3"/>
  <c r="C67" i="3"/>
  <c r="C197" i="3"/>
  <c r="C181" i="3"/>
  <c r="C70" i="3"/>
  <c r="C263" i="3"/>
  <c r="C55" i="3"/>
  <c r="C53" i="3"/>
  <c r="C123" i="3"/>
  <c r="C236" i="3"/>
  <c r="C142" i="3"/>
  <c r="C73" i="3"/>
  <c r="C272" i="3"/>
  <c r="C213" i="3"/>
  <c r="C190" i="3"/>
  <c r="C235" i="3"/>
  <c r="C172" i="3"/>
  <c r="C195" i="3"/>
  <c r="C157" i="3"/>
  <c r="C151" i="3"/>
  <c r="C216" i="3"/>
  <c r="C182" i="3"/>
  <c r="C171" i="3"/>
  <c r="C134" i="3"/>
  <c r="C149" i="3"/>
  <c r="C125" i="3"/>
  <c r="C104" i="3"/>
  <c r="C45" i="3"/>
  <c r="C193" i="3"/>
  <c r="C273" i="3"/>
  <c r="C262" i="3"/>
  <c r="C147" i="3"/>
  <c r="C91" i="3"/>
  <c r="C199" i="3"/>
  <c r="C247" i="3"/>
  <c r="C170" i="3"/>
  <c r="C239" i="3"/>
</calcChain>
</file>

<file path=xl/sharedStrings.xml><?xml version="1.0" encoding="utf-8"?>
<sst xmlns="http://schemas.openxmlformats.org/spreadsheetml/2006/main" count="2355" uniqueCount="680">
  <si>
    <t>Name</t>
  </si>
  <si>
    <t>HR</t>
  </si>
  <si>
    <t>R</t>
  </si>
  <si>
    <t>RBI</t>
  </si>
  <si>
    <t>SB</t>
  </si>
  <si>
    <t>AVG</t>
  </si>
  <si>
    <t>Mike Trout</t>
  </si>
  <si>
    <t>Juan Soto</t>
  </si>
  <si>
    <t>Fernando Tatis Jr.</t>
  </si>
  <si>
    <t>Mookie Betts</t>
  </si>
  <si>
    <t>Christian Yelich</t>
  </si>
  <si>
    <t>Freddie Freeman</t>
  </si>
  <si>
    <t>Alex Bregman</t>
  </si>
  <si>
    <t>Aaron Judge</t>
  </si>
  <si>
    <t>Anthony Rendon</t>
  </si>
  <si>
    <t>Xander Bogaerts</t>
  </si>
  <si>
    <t>Max Muncy</t>
  </si>
  <si>
    <t>Vladimir Guerrero Jr.</t>
  </si>
  <si>
    <t>Brandon Nimmo</t>
  </si>
  <si>
    <t>George Springer</t>
  </si>
  <si>
    <t>Paul Goldschmidt</t>
  </si>
  <si>
    <t>Shohei Ohtani</t>
  </si>
  <si>
    <t>Pete Alonso</t>
  </si>
  <si>
    <t>Nolan Arenado</t>
  </si>
  <si>
    <t>Ketel Marte</t>
  </si>
  <si>
    <t>Giancarlo Stanton</t>
  </si>
  <si>
    <t>Yasmani Grandal</t>
  </si>
  <si>
    <t>Corey Seager</t>
  </si>
  <si>
    <t>Bryan Reynolds</t>
  </si>
  <si>
    <t>Trea Turner</t>
  </si>
  <si>
    <t>Josh Donaldson</t>
  </si>
  <si>
    <t>Brandon Lowe</t>
  </si>
  <si>
    <t>Bo Bichette</t>
  </si>
  <si>
    <t>Kris Bryant</t>
  </si>
  <si>
    <t>Anthony Rizzo</t>
  </si>
  <si>
    <t>Manny Machado</t>
  </si>
  <si>
    <t>Matt Olson</t>
  </si>
  <si>
    <t>Kyle Schwarber</t>
  </si>
  <si>
    <t>Rafael Devers</t>
  </si>
  <si>
    <t>Jeff McNeil</t>
  </si>
  <si>
    <t>Mike Yastrzemski</t>
  </si>
  <si>
    <t>Jorge Soler</t>
  </si>
  <si>
    <t>Mark Canha</t>
  </si>
  <si>
    <t>Michael Conforto</t>
  </si>
  <si>
    <t>Joey Gallo</t>
  </si>
  <si>
    <t>Starling Marte</t>
  </si>
  <si>
    <t>Mitch Haniger</t>
  </si>
  <si>
    <t>Austin Riley</t>
  </si>
  <si>
    <t>Cody Bellinger</t>
  </si>
  <si>
    <t>DJ LeMahieu</t>
  </si>
  <si>
    <t>Carlos Correa</t>
  </si>
  <si>
    <t>Francisco Lindor</t>
  </si>
  <si>
    <t>Marcus Semien</t>
  </si>
  <si>
    <t>J.T. Realmuto</t>
  </si>
  <si>
    <t>Austin Meadows</t>
  </si>
  <si>
    <t>Matt Chapman</t>
  </si>
  <si>
    <t>Ty France</t>
  </si>
  <si>
    <t>Salvador Perez</t>
  </si>
  <si>
    <t>Jorge Polanco</t>
  </si>
  <si>
    <t>Ian Happ</t>
  </si>
  <si>
    <t>Alex Verdugo</t>
  </si>
  <si>
    <t>Willson Contreras</t>
  </si>
  <si>
    <t>Gleyber Torres</t>
  </si>
  <si>
    <t>Ozzie Albies</t>
  </si>
  <si>
    <t>Tim Anderson</t>
  </si>
  <si>
    <t>Wilmer Flores</t>
  </si>
  <si>
    <t>Andrew Benintendi</t>
  </si>
  <si>
    <t>Willy Adames</t>
  </si>
  <si>
    <t>Hunter Renfroe</t>
  </si>
  <si>
    <t>Max Kepler</t>
  </si>
  <si>
    <t>Adam Frazier</t>
  </si>
  <si>
    <t>Christian Walker</t>
  </si>
  <si>
    <t>Jean Segura</t>
  </si>
  <si>
    <t>Kolten Wong</t>
  </si>
  <si>
    <t>Ryan McMahon</t>
  </si>
  <si>
    <t>Jeimer Candelario</t>
  </si>
  <si>
    <t>Tony Kemp</t>
  </si>
  <si>
    <t>Brandon Crawford</t>
  </si>
  <si>
    <t>Joey Wendle</t>
  </si>
  <si>
    <t>Dansby Swanson</t>
  </si>
  <si>
    <t>Tommy Edman</t>
  </si>
  <si>
    <t>Anthony Santander</t>
  </si>
  <si>
    <t>J.P. Crawford</t>
  </si>
  <si>
    <t>Amed Rosario</t>
  </si>
  <si>
    <t>Miguel Rojas</t>
  </si>
  <si>
    <t>Value</t>
  </si>
  <si>
    <t>Tyler O'Neill</t>
  </si>
  <si>
    <t>Kyle Tucker</t>
  </si>
  <si>
    <t>Yordan Alvarez</t>
  </si>
  <si>
    <t>Randy Arozarena</t>
  </si>
  <si>
    <t>Jake Cronenworth</t>
  </si>
  <si>
    <t>Nathaniel Lowe</t>
  </si>
  <si>
    <t>Dylan Carlson</t>
  </si>
  <si>
    <t>Ryan Mountcastle</t>
  </si>
  <si>
    <t>Austin Hays</t>
  </si>
  <si>
    <t>Josh Rojas</t>
  </si>
  <si>
    <t>Trent Grisham</t>
  </si>
  <si>
    <t>Jazz Chisholm Jr.</t>
  </si>
  <si>
    <t>Myles Straw</t>
  </si>
  <si>
    <t>Rowdy Tellez</t>
  </si>
  <si>
    <t>Wander Franco</t>
  </si>
  <si>
    <t>Seiya Suzuki</t>
  </si>
  <si>
    <t>Ke'Bryan Hayes</t>
  </si>
  <si>
    <t>Daulton Varsho</t>
  </si>
  <si>
    <t>Luis Arraez</t>
  </si>
  <si>
    <t>Santiago Espinal</t>
  </si>
  <si>
    <t>Sean Murphy</t>
  </si>
  <si>
    <t>Thairo Estrada</t>
  </si>
  <si>
    <t>Bobby Witt Jr.</t>
  </si>
  <si>
    <t>Seth Brown</t>
  </si>
  <si>
    <t>Taylor Ward</t>
  </si>
  <si>
    <t>Andrew Vaughn</t>
  </si>
  <si>
    <t>Steven Kwan</t>
  </si>
  <si>
    <t>Will Smith</t>
  </si>
  <si>
    <t>Keibert Ruiz</t>
  </si>
  <si>
    <t>HR Rating</t>
  </si>
  <si>
    <t>R Rating</t>
  </si>
  <si>
    <t>RBI Rating</t>
  </si>
  <si>
    <t>SB Rating</t>
  </si>
  <si>
    <t>AVG Rating</t>
  </si>
  <si>
    <t>Tyler Stephenson</t>
  </si>
  <si>
    <t>Cedric Mullins</t>
  </si>
  <si>
    <t>Adley Rutschman</t>
  </si>
  <si>
    <t>Byron Buxton</t>
  </si>
  <si>
    <t>Jeremy Peña</t>
  </si>
  <si>
    <t>Ha-Seong Kim</t>
  </si>
  <si>
    <t>José Abreu</t>
  </si>
  <si>
    <t>Mike Zunino</t>
  </si>
  <si>
    <t>Alek Thomas</t>
  </si>
  <si>
    <t>Jonah Heim</t>
  </si>
  <si>
    <t>Nico Hoerner</t>
  </si>
  <si>
    <t>Jose Miranda</t>
  </si>
  <si>
    <t>Travis d'Arnaud</t>
  </si>
  <si>
    <t>Alejandro Kirk</t>
  </si>
  <si>
    <t>William Contreras</t>
  </si>
  <si>
    <t>W</t>
  </si>
  <si>
    <t>ERA</t>
  </si>
  <si>
    <t>WHIP</t>
  </si>
  <si>
    <t>SV</t>
  </si>
  <si>
    <t>SO</t>
  </si>
  <si>
    <t>Jacob deGrom</t>
  </si>
  <si>
    <t>Justin Verlander</t>
  </si>
  <si>
    <t>Max Scherzer</t>
  </si>
  <si>
    <t>Gerrit Cole</t>
  </si>
  <si>
    <t>Mike Clevinger</t>
  </si>
  <si>
    <t>Clayton Kershaw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</si>
  <si>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</si>
  <si>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</si>
  <si>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</si>
  <si>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</si>
  <si>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</si>
  <si>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</si>
  <si>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</si>
  <si>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</si>
  <si>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</si>
  <si>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Corbin Burnes</t>
  </si>
  <si>
    <t>Corey Kluber</t>
  </si>
  <si>
    <t>Zack Greinke</t>
  </si>
  <si>
    <t>Sandy Alcantara</t>
  </si>
  <si>
    <t>Wade Miley</t>
  </si>
  <si>
    <t>Aaron Nola</t>
  </si>
  <si>
    <t>Lance McCullers Jr.</t>
  </si>
  <si>
    <t>Miles Mikolas</t>
  </si>
  <si>
    <t>Adam Wainwright</t>
  </si>
  <si>
    <t>Stephen Strasburg</t>
  </si>
  <si>
    <t>Marcus Stroman</t>
  </si>
  <si>
    <t>Lance Lynn</t>
  </si>
  <si>
    <t>Sean Manaea</t>
  </si>
  <si>
    <t>Jameson Taillon</t>
  </si>
  <si>
    <t>Framber Valdez</t>
  </si>
  <si>
    <t>Noah Syndergaard</t>
  </si>
  <si>
    <t>Luis Castillo</t>
  </si>
  <si>
    <t>Yu Darvish</t>
  </si>
  <si>
    <t>Kevin Gausman</t>
  </si>
  <si>
    <t>Joe Musgrove</t>
  </si>
  <si>
    <t>Sonny Gray</t>
  </si>
  <si>
    <t>Freddy Peralta</t>
  </si>
  <si>
    <t>Zach Plesac</t>
  </si>
  <si>
    <t>Carlos Carrasco</t>
  </si>
  <si>
    <t>Alex Wood</t>
  </si>
  <si>
    <t>Eduardo Rodriguez</t>
  </si>
  <si>
    <t>Anthony DeSclafani</t>
  </si>
  <si>
    <t>Nathan Eovaldi</t>
  </si>
  <si>
    <t>Kyle Gibson</t>
  </si>
  <si>
    <t>Zach Eflin</t>
  </si>
  <si>
    <t>Lucas Giolito</t>
  </si>
  <si>
    <t>Merrill Kelly</t>
  </si>
  <si>
    <t>Eric Lauer</t>
  </si>
  <si>
    <t>Ryan Yarbrough</t>
  </si>
  <si>
    <t>Steven Matz</t>
  </si>
  <si>
    <t>Tyler Mahle</t>
  </si>
  <si>
    <t>Alex Cobb</t>
  </si>
  <si>
    <t>Jon Gray</t>
  </si>
  <si>
    <t>Andrew Heaney</t>
  </si>
  <si>
    <t>Nick Pivetta</t>
  </si>
  <si>
    <t>Josh Hader</t>
  </si>
  <si>
    <t>Ryan Pressly</t>
  </si>
  <si>
    <t>Raisel Iglesias</t>
  </si>
  <si>
    <t>W Rating</t>
  </si>
  <si>
    <t>ERA Rating</t>
  </si>
  <si>
    <t>WHIP Rating</t>
  </si>
  <si>
    <t>SO Rating</t>
  </si>
  <si>
    <t>SV Rating</t>
  </si>
  <si>
    <t>Trevor Rogers</t>
  </si>
  <si>
    <t>Logan Webb</t>
  </si>
  <si>
    <t>Cal Quantrill</t>
  </si>
  <si>
    <t>Alek Manoah</t>
  </si>
  <si>
    <t>Shane McClanahan</t>
  </si>
  <si>
    <t>Luis Garcia</t>
  </si>
  <si>
    <t>Jordan Montgomery</t>
  </si>
  <si>
    <t>Aaron Civale</t>
  </si>
  <si>
    <t>Dylan Cease</t>
  </si>
  <si>
    <t>Johnny Cueto</t>
  </si>
  <si>
    <t>Zac Gallen</t>
  </si>
  <si>
    <t>Kyle Freeland</t>
  </si>
  <si>
    <t>Tarik Skubal</t>
  </si>
  <si>
    <t>Taijuan Walker</t>
  </si>
  <si>
    <t>Logan Gilbert</t>
  </si>
  <si>
    <t>Brady Singer</t>
  </si>
  <si>
    <t>Triston McKenzie</t>
  </si>
  <si>
    <t>Emmanuel Clase</t>
  </si>
  <si>
    <t>Michael Kopech</t>
  </si>
  <si>
    <t>Tony Gonsolin</t>
  </si>
  <si>
    <t>Nestor Cortes</t>
  </si>
  <si>
    <t>Paul Blackburn</t>
  </si>
  <si>
    <t>Patrick Sandoval</t>
  </si>
  <si>
    <t>MacKenzie Gore</t>
  </si>
  <si>
    <t>Joe Ryan</t>
  </si>
  <si>
    <t>Drew Rasmussen</t>
  </si>
  <si>
    <t>Kyle Wright</t>
  </si>
  <si>
    <t>Luis Severino</t>
  </si>
  <si>
    <t>Tylor Megill</t>
  </si>
  <si>
    <t>Reid Detmers</t>
  </si>
  <si>
    <t>Justin Steele</t>
  </si>
  <si>
    <t>Josiah Gray</t>
  </si>
  <si>
    <t>Hunter Greene</t>
  </si>
  <si>
    <t>David Bednar</t>
  </si>
  <si>
    <t>Nick Lodolo</t>
  </si>
  <si>
    <t>Garrett Whitlock</t>
  </si>
  <si>
    <t>Roansy Contreras</t>
  </si>
  <si>
    <t>George Kirby</t>
  </si>
  <si>
    <t>Matthew Boyd</t>
  </si>
  <si>
    <t>Bailey Ober</t>
  </si>
  <si>
    <t>Cristian Javier</t>
  </si>
  <si>
    <t>Matthew Liberatore</t>
  </si>
  <si>
    <t>David Peterson</t>
  </si>
  <si>
    <t>SDP</t>
  </si>
  <si>
    <t>NYY</t>
  </si>
  <si>
    <t>LAD</t>
  </si>
  <si>
    <t>LAA</t>
  </si>
  <si>
    <t>HOU</t>
  </si>
  <si>
    <t>Ronald Acuña Jr.</t>
  </si>
  <si>
    <t>ATL</t>
  </si>
  <si>
    <t>José Ramírez</t>
  </si>
  <si>
    <t>CLE</t>
  </si>
  <si>
    <t>Julio Rodríguez</t>
  </si>
  <si>
    <t>SEA</t>
  </si>
  <si>
    <t>TBR</t>
  </si>
  <si>
    <t>BAL</t>
  </si>
  <si>
    <t>STL</t>
  </si>
  <si>
    <t>TOR</t>
  </si>
  <si>
    <t>TEX</t>
  </si>
  <si>
    <t>MIN</t>
  </si>
  <si>
    <t>NYM</t>
  </si>
  <si>
    <t>PHI</t>
  </si>
  <si>
    <t>BOS</t>
  </si>
  <si>
    <t>Luis Robert Jr.</t>
  </si>
  <si>
    <t>CHW</t>
  </si>
  <si>
    <t>Michael Harris II</t>
  </si>
  <si>
    <t>PIT</t>
  </si>
  <si>
    <t>Andrés Giménez</t>
  </si>
  <si>
    <t>MIL</t>
  </si>
  <si>
    <t>Yandy Díaz</t>
  </si>
  <si>
    <t>KCR</t>
  </si>
  <si>
    <t>MIA</t>
  </si>
  <si>
    <t>Gunnar Henderson</t>
  </si>
  <si>
    <t>CHC</t>
  </si>
  <si>
    <t>Masataka Yoshida</t>
  </si>
  <si>
    <t>Oneil Cruz</t>
  </si>
  <si>
    <t>Cal Raleigh</t>
  </si>
  <si>
    <t>ARI</t>
  </si>
  <si>
    <t>Riley Greene</t>
  </si>
  <si>
    <t>DET</t>
  </si>
  <si>
    <t>Vinnie Pasquantino</t>
  </si>
  <si>
    <t>Luis Urías</t>
  </si>
  <si>
    <t>Isaac Paredes</t>
  </si>
  <si>
    <t>Yoán Moncada</t>
  </si>
  <si>
    <t>SFG</t>
  </si>
  <si>
    <t>CIN</t>
  </si>
  <si>
    <t>Lars Nootbaar</t>
  </si>
  <si>
    <t>Corbin Carroll</t>
  </si>
  <si>
    <t>Ramón Laureano</t>
  </si>
  <si>
    <t>OAK</t>
  </si>
  <si>
    <t>Danny Jansen</t>
  </si>
  <si>
    <t>Eugenio Suárez</t>
  </si>
  <si>
    <t>Brendan Donovan</t>
  </si>
  <si>
    <t>WSN</t>
  </si>
  <si>
    <t>Jose Siri</t>
  </si>
  <si>
    <t>Ezequiel Tovar</t>
  </si>
  <si>
    <t>COL</t>
  </si>
  <si>
    <t>Javier Báez</t>
  </si>
  <si>
    <t>Teoscar Hernández</t>
  </si>
  <si>
    <t>Bryson Stott</t>
  </si>
  <si>
    <t>Christian Bethancourt</t>
  </si>
  <si>
    <t>Jake McCarthy</t>
  </si>
  <si>
    <t>Omar Narváez</t>
  </si>
  <si>
    <t>Vaughn Grissom</t>
  </si>
  <si>
    <t>Christian Vázquez</t>
  </si>
  <si>
    <t>Gabriel Moreno</t>
  </si>
  <si>
    <t>Miguel Vargas</t>
  </si>
  <si>
    <t>Enrique Hernández</t>
  </si>
  <si>
    <t>David Villar</t>
  </si>
  <si>
    <t>Ramón Urías</t>
  </si>
  <si>
    <t>Adolis García</t>
  </si>
  <si>
    <t>Nick Fortes</t>
  </si>
  <si>
    <t>Jacob Stallings</t>
  </si>
  <si>
    <t>Luis Rengifo</t>
  </si>
  <si>
    <t>Shea Langeliers</t>
  </si>
  <si>
    <t>Team</t>
  </si>
  <si>
    <t>Carlos Rodón</t>
  </si>
  <si>
    <t>Spencer Strider</t>
  </si>
  <si>
    <t>Tyler Glasnow</t>
  </si>
  <si>
    <t>Julio Urías</t>
  </si>
  <si>
    <t>Pablo López</t>
  </si>
  <si>
    <t>Kodai Senga</t>
  </si>
  <si>
    <t>Dustin May</t>
  </si>
  <si>
    <t>Germán Márquez</t>
  </si>
  <si>
    <t>Ranger Suárez</t>
  </si>
  <si>
    <t>José Berríos</t>
  </si>
  <si>
    <t>Jesús Luzardo</t>
  </si>
  <si>
    <t>Graham Ashcraft</t>
  </si>
  <si>
    <t>Grayson Rodriguez</t>
  </si>
  <si>
    <t>Martín Pérez</t>
  </si>
  <si>
    <t>Brayan Bello</t>
  </si>
  <si>
    <t>Tyler Anderson</t>
  </si>
  <si>
    <t>Mitch Keller</t>
  </si>
  <si>
    <t>Kenta Maeda</t>
  </si>
  <si>
    <t>Hunter Brown</t>
  </si>
  <si>
    <t>Ross Stripling</t>
  </si>
  <si>
    <t>James Paxton</t>
  </si>
  <si>
    <t>Drew Rucinski</t>
  </si>
  <si>
    <t>JP Sears</t>
  </si>
  <si>
    <t>Andrés Muñoz</t>
  </si>
  <si>
    <t>José Suarez</t>
  </si>
  <si>
    <t>Braxton Garrett</t>
  </si>
  <si>
    <t>Brandon Pfaadt</t>
  </si>
  <si>
    <t>José Urquidy</t>
  </si>
  <si>
    <t>Nick Martinez</t>
  </si>
  <si>
    <t>Antonio Senzatela</t>
  </si>
  <si>
    <t>Bailey Falter</t>
  </si>
  <si>
    <t>Ken Waldichuk</t>
  </si>
  <si>
    <t>Kyle Muller</t>
  </si>
  <si>
    <t>Matt Manning</t>
  </si>
  <si>
    <t>José Quintana</t>
  </si>
  <si>
    <t>Domingo Germán</t>
  </si>
  <si>
    <t>Hayden Wesneski</t>
  </si>
  <si>
    <t>Michael Lorenzen</t>
  </si>
  <si>
    <t>Michael Soroka</t>
  </si>
  <si>
    <t>Shintaro Fujinami</t>
  </si>
  <si>
    <t>Trevor Williams</t>
  </si>
  <si>
    <t>Félix Bautista</t>
  </si>
  <si>
    <t>A.J. Minter</t>
  </si>
  <si>
    <t>Devin Williams</t>
  </si>
  <si>
    <t>Dean Kremer</t>
  </si>
  <si>
    <t>Adbert Alzolay</t>
  </si>
  <si>
    <t>Gavin Stone</t>
  </si>
  <si>
    <t>Johan Oviedo</t>
  </si>
  <si>
    <t>Ryne Nelson</t>
  </si>
  <si>
    <t>Brock Burke</t>
  </si>
  <si>
    <t>Matt Brash</t>
  </si>
  <si>
    <t>Reynaldo López</t>
  </si>
  <si>
    <t>Drey Jameson</t>
  </si>
  <si>
    <t>Dylan Lee</t>
  </si>
  <si>
    <t>Anthony Volpe</t>
  </si>
  <si>
    <t>Brett Baty</t>
  </si>
  <si>
    <t>Justin Turner</t>
  </si>
  <si>
    <t>Francisco Álvarez</t>
  </si>
  <si>
    <t>Paul DeJong</t>
  </si>
  <si>
    <t>James Outman</t>
  </si>
  <si>
    <t>Gio Urshela</t>
  </si>
  <si>
    <t>Spencer Steer</t>
  </si>
  <si>
    <t>Yainer Diaz</t>
  </si>
  <si>
    <t>Alec Burleson</t>
  </si>
  <si>
    <t>Jorge Mateo</t>
  </si>
  <si>
    <t>Josh H. Smith</t>
  </si>
  <si>
    <t>Nick Ahmed</t>
  </si>
  <si>
    <t>Nolan Gorman</t>
  </si>
  <si>
    <t>Ryan Jeffers</t>
  </si>
  <si>
    <t>Joey Meneses</t>
  </si>
  <si>
    <t>Adam Duvall</t>
  </si>
  <si>
    <t>Leody Taveras</t>
  </si>
  <si>
    <t>Austin Nola</t>
  </si>
  <si>
    <t>Jesús Sánchez</t>
  </si>
  <si>
    <t>Patrick Wisdom</t>
  </si>
  <si>
    <t>Nicky Lopez</t>
  </si>
  <si>
    <t>Nick Allen</t>
  </si>
  <si>
    <t>Chris Taylor</t>
  </si>
  <si>
    <t>Mitch Garver</t>
  </si>
  <si>
    <t>Kevin Kiermaier</t>
  </si>
  <si>
    <t>Esteury Ruiz</t>
  </si>
  <si>
    <t>Jake Meyers</t>
  </si>
  <si>
    <t>Josh Lowe</t>
  </si>
  <si>
    <t>Brandon Belt</t>
  </si>
  <si>
    <t>Brice Turang</t>
  </si>
  <si>
    <t>Trayce Thompson</t>
  </si>
  <si>
    <t>Connor Wong</t>
  </si>
  <si>
    <t>Austin Barnes</t>
  </si>
  <si>
    <t>Bryce Elder</t>
  </si>
  <si>
    <t>Mitch White</t>
  </si>
  <si>
    <t>Andrew Painter</t>
  </si>
  <si>
    <t>Spencer Turnbull</t>
  </si>
  <si>
    <t>Michael Wacha</t>
  </si>
  <si>
    <t>Edward Cabrera</t>
  </si>
  <si>
    <t>Kyle Bradish</t>
  </si>
  <si>
    <t>Pete Fairbanks</t>
  </si>
  <si>
    <t>Jhoan Duran</t>
  </si>
  <si>
    <t>Rich Hill</t>
  </si>
  <si>
    <t>Taylor Rogers</t>
  </si>
  <si>
    <t>Cole Irvin</t>
  </si>
  <si>
    <t>Drew Smyly</t>
  </si>
  <si>
    <t>Evan Phillips</t>
  </si>
  <si>
    <t>Clarke Schmidt</t>
  </si>
  <si>
    <t>Ryan Helsley</t>
  </si>
  <si>
    <t>Patrick Corbin</t>
  </si>
  <si>
    <t>Tanner Houck</t>
  </si>
  <si>
    <t>José Alvarado</t>
  </si>
  <si>
    <t>Luke Weaver</t>
  </si>
  <si>
    <t>Michael King</t>
  </si>
  <si>
    <t>Collin McHugh</t>
  </si>
  <si>
    <t>Giovanny Gallegos</t>
  </si>
  <si>
    <t>Austin Gomber</t>
  </si>
  <si>
    <t>Erik Swanson</t>
  </si>
  <si>
    <t>Jordan Romano</t>
  </si>
  <si>
    <t>Jason Adam</t>
  </si>
  <si>
    <t>Alex Vesia</t>
  </si>
  <si>
    <t>Bryan Abreu</t>
  </si>
  <si>
    <t>Luis García</t>
  </si>
  <si>
    <t>Brad Keller</t>
  </si>
  <si>
    <t>John Schreiber</t>
  </si>
  <si>
    <t>Seth Lugo</t>
  </si>
  <si>
    <t>Jordan Lyles</t>
  </si>
  <si>
    <t>Caleb Thielbar</t>
  </si>
  <si>
    <t>Yusei Kikuchi</t>
  </si>
  <si>
    <t>Aaron Bummer</t>
  </si>
  <si>
    <t>Joe Jiménez</t>
  </si>
  <si>
    <t>James Karinchak</t>
  </si>
  <si>
    <t>Camilo Doval</t>
  </si>
  <si>
    <t>Andrew Chafin</t>
  </si>
  <si>
    <t>Joe Kelly</t>
  </si>
  <si>
    <t>Seranthony Domínguez</t>
  </si>
  <si>
    <t>A.J. Puk</t>
  </si>
  <si>
    <t>Kyle Hendricks</t>
  </si>
  <si>
    <t>Kenley Jansen</t>
  </si>
  <si>
    <t>Clay Holmes</t>
  </si>
  <si>
    <t>Brusdar Graterol</t>
  </si>
  <si>
    <t>Daniel Lynch</t>
  </si>
  <si>
    <t>Daniel Bard</t>
  </si>
  <si>
    <t>Tyler Wells</t>
  </si>
  <si>
    <t>Adam Ottavino</t>
  </si>
  <si>
    <t>DL Hall</t>
  </si>
  <si>
    <t>Paul Sewald</t>
  </si>
  <si>
    <t>Connor Overton</t>
  </si>
  <si>
    <t>Craig Kimbrel</t>
  </si>
  <si>
    <t>Trevor Stephan</t>
  </si>
  <si>
    <t>Rafael Montero</t>
  </si>
  <si>
    <t>Joe Mantiply</t>
  </si>
  <si>
    <t>Héctor Neris</t>
  </si>
  <si>
    <t>Bryan Baker</t>
  </si>
  <si>
    <t>Marco Gonzales</t>
  </si>
  <si>
    <t>Connor Brogdon</t>
  </si>
  <si>
    <t>Luis Cessa</t>
  </si>
  <si>
    <t>Jonathan Loáisiga</t>
  </si>
  <si>
    <t>Ryan Feltner</t>
  </si>
  <si>
    <t>José Leclerc</t>
  </si>
  <si>
    <t>Vince Velasquez</t>
  </si>
  <si>
    <t>Scott Barlow</t>
  </si>
  <si>
    <t>Ron Marinaccio</t>
  </si>
  <si>
    <t>Alex Lange</t>
  </si>
  <si>
    <t>Pierce Johnson</t>
  </si>
  <si>
    <t>.290=10 .210=1</t>
  </si>
  <si>
    <t>13=10    3=1</t>
  </si>
  <si>
    <t>2.85=10    5=1</t>
  </si>
  <si>
    <t>Jack Suwinski</t>
  </si>
  <si>
    <t>Jarred Kelenic</t>
  </si>
  <si>
    <t>Connor Joe</t>
  </si>
  <si>
    <t>Mauricio Dubón</t>
  </si>
  <si>
    <t>Jarren Duran</t>
  </si>
  <si>
    <t>Michael A. Taylor</t>
  </si>
  <si>
    <t>Orlando Arcia</t>
  </si>
  <si>
    <t>Manuel Margot</t>
  </si>
  <si>
    <t>Taylor Walls</t>
  </si>
  <si>
    <t>Jonathan India</t>
  </si>
  <si>
    <t>J.D. Davis</t>
  </si>
  <si>
    <t>Brandon Marsh</t>
  </si>
  <si>
    <t>Josh Jung</t>
  </si>
  <si>
    <t>TJ Friedl</t>
  </si>
  <si>
    <t>Victor Robles</t>
  </si>
  <si>
    <t>Joey Wiemer</t>
  </si>
  <si>
    <t>Yan Gomes</t>
  </si>
  <si>
    <t>Yuli Gurriel</t>
  </si>
  <si>
    <t>Chas McCormick</t>
  </si>
  <si>
    <t>Kyle Isbel</t>
  </si>
  <si>
    <t>Austin Slater</t>
  </si>
  <si>
    <t>J.D. Martinez</t>
  </si>
  <si>
    <t>Nick Castellanos</t>
  </si>
  <si>
    <t>Jonathan Schoop</t>
  </si>
  <si>
    <t>Brian Anderson</t>
  </si>
  <si>
    <t>Jose Trevino</t>
  </si>
  <si>
    <t>Carlos Santana</t>
  </si>
  <si>
    <t>Rodolfo Castro</t>
  </si>
  <si>
    <t>Edmundo Sosa</t>
  </si>
  <si>
    <t>Stuart Fairchild</t>
  </si>
  <si>
    <t>Geraldo Perdomo</t>
  </si>
  <si>
    <t>Jake Rogers</t>
  </si>
  <si>
    <t>Jon Berti</t>
  </si>
  <si>
    <t>Reese McGuire</t>
  </si>
  <si>
    <t>David Peralta</t>
  </si>
  <si>
    <t>Ji Hwan Bae</t>
  </si>
  <si>
    <t>Whit Merrifield</t>
  </si>
  <si>
    <t>Luis Guillorme</t>
  </si>
  <si>
    <t>CJ Abrams</t>
  </si>
  <si>
    <t>Victor Caratini</t>
  </si>
  <si>
    <t>Francisco Mejía</t>
  </si>
  <si>
    <t>LaMonte Wade Jr.</t>
  </si>
  <si>
    <t>Tom Murphy</t>
  </si>
  <si>
    <t>C.J. Cron</t>
  </si>
  <si>
    <t>Brian Serven</t>
  </si>
  <si>
    <t>Jurickson Profar</t>
  </si>
  <si>
    <t>Evan Longoria</t>
  </si>
  <si>
    <t>Kyle Higashioka</t>
  </si>
  <si>
    <t>Luis Campusano</t>
  </si>
  <si>
    <t>Michael Massey</t>
  </si>
  <si>
    <t>Triston Casas</t>
  </si>
  <si>
    <t>Spencer Torkelson</t>
  </si>
  <si>
    <t>Alex Call</t>
  </si>
  <si>
    <t>Josh Bell</t>
  </si>
  <si>
    <t>Kerry Carpenter</t>
  </si>
  <si>
    <t>Curt Casali</t>
  </si>
  <si>
    <t>Brandon Drury</t>
  </si>
  <si>
    <t>James McCann</t>
  </si>
  <si>
    <t>Andrew McCutchen</t>
  </si>
  <si>
    <t>Wil Myers</t>
  </si>
  <si>
    <t>Joey Bart</t>
  </si>
  <si>
    <t>Austin Hedges</t>
  </si>
  <si>
    <t>Jake Fraley</t>
  </si>
  <si>
    <t>Elvis Andrus</t>
  </si>
  <si>
    <t>Lourdes Gurriel Jr.</t>
  </si>
  <si>
    <t>Daniel Vogelbach</t>
  </si>
  <si>
    <t>Jace Peterson</t>
  </si>
  <si>
    <t>Josh Naylor</t>
  </si>
  <si>
    <t>Luis L. Ortiz</t>
  </si>
  <si>
    <t>Griffin Canning</t>
  </si>
  <si>
    <t>Matt Strahm</t>
  </si>
  <si>
    <t>Taj Bradley</t>
  </si>
  <si>
    <t>Alexis Díaz</t>
  </si>
  <si>
    <t>David Robertson</t>
  </si>
  <si>
    <t>Josh Fleming</t>
  </si>
  <si>
    <t>Logan Allen</t>
  </si>
  <si>
    <t>Aroldis Chapman</t>
  </si>
  <si>
    <t>Chris Flexen</t>
  </si>
  <si>
    <t>Mason Miller</t>
  </si>
  <si>
    <t>Zach Jackson</t>
  </si>
  <si>
    <t>Dylan Floro</t>
  </si>
  <si>
    <t>Wandy Peralta</t>
  </si>
  <si>
    <t>José Quijada</t>
  </si>
  <si>
    <t>Michael Fulmer</t>
  </si>
  <si>
    <t>Adrian Houser</t>
  </si>
  <si>
    <t>Eury Pérez</t>
  </si>
  <si>
    <t>Yonny Chirinos</t>
  </si>
  <si>
    <t>Colin Holderman</t>
  </si>
  <si>
    <t>Tanner Bibee</t>
  </si>
  <si>
    <t>Jhony Brito</t>
  </si>
  <si>
    <t>Jason Foley</t>
  </si>
  <si>
    <t>Kevin Ginkel</t>
  </si>
  <si>
    <t>Carlos Estévez</t>
  </si>
  <si>
    <t>Tim Mayza</t>
  </si>
  <si>
    <t>Frankie Montas</t>
  </si>
  <si>
    <t>Kendall Graveman</t>
  </si>
  <si>
    <t>Ian Gibaut</t>
  </si>
  <si>
    <t>Caleb Ferguson</t>
  </si>
  <si>
    <t>Colin Rea</t>
  </si>
  <si>
    <t>Davis Martin</t>
  </si>
  <si>
    <t>John Means</t>
  </si>
  <si>
    <t>Kyle Harrison</t>
  </si>
  <si>
    <t>Hoby Milner</t>
  </si>
  <si>
    <t>Richard Bleier</t>
  </si>
  <si>
    <t>Steven Wilson</t>
  </si>
  <si>
    <t>Justin Lawrence</t>
  </si>
  <si>
    <t>Joey Lucchesi</t>
  </si>
  <si>
    <t>Nick Anderson</t>
  </si>
  <si>
    <t>Peter Strzelecki</t>
  </si>
  <si>
    <t>Dane Dunning</t>
  </si>
  <si>
    <t>Tanner Scott</t>
  </si>
  <si>
    <t>Louie Varland</t>
  </si>
  <si>
    <t>Cole Ragans</t>
  </si>
  <si>
    <t>27=10                  1=1</t>
  </si>
  <si>
    <t>Tommy Henry</t>
  </si>
  <si>
    <t>Robert Stephenson</t>
  </si>
  <si>
    <t>Chris Stratton</t>
  </si>
  <si>
    <t>John Brebbia</t>
  </si>
  <si>
    <t>Phil Maton</t>
  </si>
  <si>
    <t>Duane Underwood Jr.</t>
  </si>
  <si>
    <t>Drew Smith</t>
  </si>
  <si>
    <t>Jimmy Cordero</t>
  </si>
  <si>
    <t>Trevor Gott</t>
  </si>
  <si>
    <t>Miguel Castro</t>
  </si>
  <si>
    <t>Carl Edwards Jr.</t>
  </si>
  <si>
    <t>Michael Pineda</t>
  </si>
  <si>
    <t>Richard Lovelady</t>
  </si>
  <si>
    <t>Brent Suter</t>
  </si>
  <si>
    <t>Joan Adon</t>
  </si>
  <si>
    <t>Zach Davies</t>
  </si>
  <si>
    <t>Mike Burrows</t>
  </si>
  <si>
    <t>Joely Rodríguez</t>
  </si>
  <si>
    <t>Garrett Cleavinger</t>
  </si>
  <si>
    <t>Reese Olson</t>
  </si>
  <si>
    <t>Julian Merryweather</t>
  </si>
  <si>
    <t>Amir Garrett</t>
  </si>
  <si>
    <t>Jay Groome</t>
  </si>
  <si>
    <t>Jake Irvin</t>
  </si>
  <si>
    <t>Dallas Keuchel</t>
  </si>
  <si>
    <t>Peter Lambert</t>
  </si>
  <si>
    <t>Scott Alexander</t>
  </si>
  <si>
    <t>Tyler Rogers</t>
  </si>
  <si>
    <t>Huascar Brazoban</t>
  </si>
  <si>
    <t>Bryce Harper</t>
  </si>
  <si>
    <t>Jose Altuve</t>
  </si>
  <si>
    <t>Eloy Jiménez</t>
  </si>
  <si>
    <t>Harrison Bader</t>
  </si>
  <si>
    <t>Joc Pederson</t>
  </si>
  <si>
    <t>Alec Bohm</t>
  </si>
  <si>
    <t>Jesse Winker</t>
  </si>
  <si>
    <t>Zach Neto</t>
  </si>
  <si>
    <t>Garrett Cooper</t>
  </si>
  <si>
    <t>Matt Carpenter</t>
  </si>
  <si>
    <t>Drew Waters</t>
  </si>
  <si>
    <t>Nick Maton</t>
  </si>
  <si>
    <t>Aledmys Díaz</t>
  </si>
  <si>
    <t>Bryan De La Cruz</t>
  </si>
  <si>
    <t>Tyrone Taylor</t>
  </si>
  <si>
    <t>MJ Melendez</t>
  </si>
  <si>
    <t>Trey Mancini</t>
  </si>
  <si>
    <t>Dylan Moore</t>
  </si>
  <si>
    <t>Max Stassi</t>
  </si>
  <si>
    <t>Manny Piña</t>
  </si>
  <si>
    <t>Lane Thomas</t>
  </si>
  <si>
    <t>Jared Walsh</t>
  </si>
  <si>
    <t>Akil Baddoo</t>
  </si>
  <si>
    <t>Michael Brantley</t>
  </si>
  <si>
    <t>Harold Ramírez</t>
  </si>
  <si>
    <t>Bo Naylor</t>
  </si>
  <si>
    <t>Randal Grichuk</t>
  </si>
  <si>
    <t>Carson Kelly</t>
  </si>
  <si>
    <t>Christopher Morel</t>
  </si>
  <si>
    <t>Trevor Story</t>
  </si>
  <si>
    <t>Oscar Gonzalez</t>
  </si>
  <si>
    <t>Avisaíl García</t>
  </si>
  <si>
    <t>Eric Haase</t>
  </si>
  <si>
    <t>Adalberto Mondesi</t>
  </si>
  <si>
    <t>Robbie Grossman</t>
  </si>
  <si>
    <t>Nick Madrigal</t>
  </si>
  <si>
    <t>Joey Votto</t>
  </si>
  <si>
    <t>Luke Maile</t>
  </si>
  <si>
    <t>Yonathan Daza</t>
  </si>
  <si>
    <t>Royce Lewis</t>
  </si>
  <si>
    <t>Christian Arroyo</t>
  </si>
  <si>
    <t>Oswaldo Cabrera</t>
  </si>
  <si>
    <t>Endy Rodríguez</t>
  </si>
  <si>
    <t>Mike Moustakas</t>
  </si>
  <si>
    <t>Conner Capel</t>
  </si>
  <si>
    <t>Josh Harrison</t>
  </si>
  <si>
    <t>https://www.fangraphs.com/projections?pos=&amp;stats=pit&amp;type=rzipsdc&amp;statgroup=fantasy&amp;fantasypreset=roto5x5</t>
  </si>
  <si>
    <t>ZiPS DC (RoS)</t>
  </si>
  <si>
    <t>https://www.fangraphs.com/projections?pos=&amp;stats=bat&amp;type=rzipsdc&amp;statgroup=fantasy&amp;fantasypreset=roto5x5</t>
  </si>
  <si>
    <t>Trade Value</t>
  </si>
  <si>
    <t>1.1=10 1.5=1</t>
  </si>
  <si>
    <t>180=10     30=1</t>
  </si>
  <si>
    <t>35=10     5=1</t>
  </si>
  <si>
    <t>85=10     15=1</t>
  </si>
  <si>
    <t>23=10 3=1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</si>
</sst>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 applyProtection="1">
      <alignment horizontal="center"/>
      <protection locked="0"/>
    </xf>
    <xf numFmtId="0" fontId="20" fillId="0" borderId="10" xfId="42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0" fillId="33" borderId="10" xfId="42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33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0" borderId="0" xfId="0" applyFont="1" applyAlignment="1">
      <alignment horizontal="left"/>
    </xf>
    <xf numFmtId="0" fontId="20" fillId="0" borderId="0" xfId="42" applyFont="1" applyAlignment="1">
      <alignment horizontal="left"/>
    </xf>
    <xf numFmtId="164" fontId="20" fillId="0" borderId="0" xfId="42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ngraphs.com/players/bobby-witt-jr/25764/stats" TargetMode="External"/><Relationship Id="rId21" Type="http://schemas.openxmlformats.org/officeDocument/2006/relationships/hyperlink" Target="https://www.fangraphs.com/players/mookie-betts/13611/stats" TargetMode="External"/><Relationship Id="rId324" Type="http://schemas.openxmlformats.org/officeDocument/2006/relationships/hyperlink" Target="https://www.fangraphs.com/teams/rangers" TargetMode="External"/><Relationship Id="rId531" Type="http://schemas.openxmlformats.org/officeDocument/2006/relationships/hyperlink" Target="https://www.fangraphs.com/players/victor-caratini/14968/stats" TargetMode="External"/><Relationship Id="rId629" Type="http://schemas.openxmlformats.org/officeDocument/2006/relationships/printerSettings" Target="../printerSettings/printerSettings1.bin"/><Relationship Id="rId170" Type="http://schemas.openxmlformats.org/officeDocument/2006/relationships/hyperlink" Target="https://www.fangraphs.com/teams/guardians" TargetMode="External"/><Relationship Id="rId268" Type="http://schemas.openxmlformats.org/officeDocument/2006/relationships/hyperlink" Target="https://www.fangraphs.com/teams/guardians" TargetMode="External"/><Relationship Id="rId475" Type="http://schemas.openxmlformats.org/officeDocument/2006/relationships/hyperlink" Target="https://www.fangraphs.com/players/cj-cron/12546/stats" TargetMode="External"/><Relationship Id="rId32" Type="http://schemas.openxmlformats.org/officeDocument/2006/relationships/hyperlink" Target="https://www.fangraphs.com/teams/braves" TargetMode="External"/><Relationship Id="rId128" Type="http://schemas.openxmlformats.org/officeDocument/2006/relationships/hyperlink" Target="https://www.fangraphs.com/teams/red-sox" TargetMode="External"/><Relationship Id="rId335" Type="http://schemas.openxmlformats.org/officeDocument/2006/relationships/hyperlink" Target="https://www.fangraphs.com/players/yan-gomes/9627/stats" TargetMode="External"/><Relationship Id="rId542" Type="http://schemas.openxmlformats.org/officeDocument/2006/relationships/hyperlink" Target="https://www.fangraphs.com/teams/tigers" TargetMode="External"/><Relationship Id="rId181" Type="http://schemas.openxmlformats.org/officeDocument/2006/relationships/hyperlink" Target="https://www.fangraphs.com/players/jake-cronenworth/18036/stats" TargetMode="External"/><Relationship Id="rId402" Type="http://schemas.openxmlformats.org/officeDocument/2006/relationships/hyperlink" Target="https://www.fangraphs.com/teams/twins" TargetMode="External"/><Relationship Id="rId279" Type="http://schemas.openxmlformats.org/officeDocument/2006/relationships/hyperlink" Target="https://www.fangraphs.com/players/santiago-espinal/19997/stats" TargetMode="External"/><Relationship Id="rId486" Type="http://schemas.openxmlformats.org/officeDocument/2006/relationships/hyperlink" Target="https://www.fangraphs.com/teams/tigers" TargetMode="External"/><Relationship Id="rId43" Type="http://schemas.openxmlformats.org/officeDocument/2006/relationships/hyperlink" Target="https://www.fangraphs.com/players/xander-bogaerts/12161/stats" TargetMode="External"/><Relationship Id="rId139" Type="http://schemas.openxmlformats.org/officeDocument/2006/relationships/hyperlink" Target="https://www.fangraphs.com/players/shohei-ohtani/19755/stats" TargetMode="External"/><Relationship Id="rId346" Type="http://schemas.openxmlformats.org/officeDocument/2006/relationships/hyperlink" Target="https://www.fangraphs.com/teams/cubs" TargetMode="External"/><Relationship Id="rId553" Type="http://schemas.openxmlformats.org/officeDocument/2006/relationships/hyperlink" Target="https://www.fangraphs.com/players/michael-massey/27684/stats" TargetMode="External"/><Relationship Id="rId192" Type="http://schemas.openxmlformats.org/officeDocument/2006/relationships/hyperlink" Target="https://www.fangraphs.com/teams/royals" TargetMode="External"/><Relationship Id="rId206" Type="http://schemas.openxmlformats.org/officeDocument/2006/relationships/hyperlink" Target="https://www.fangraphs.com/teams/mariners" TargetMode="External"/><Relationship Id="rId413" Type="http://schemas.openxmlformats.org/officeDocument/2006/relationships/hyperlink" Target="https://www.fangraphs.com/players/garrett-cooper/15279/stats" TargetMode="External"/><Relationship Id="rId497" Type="http://schemas.openxmlformats.org/officeDocument/2006/relationships/hyperlink" Target="https://www.fangraphs.com/players/michael-a-taylor/11489/stats" TargetMode="External"/><Relationship Id="rId620" Type="http://schemas.openxmlformats.org/officeDocument/2006/relationships/hyperlink" Target="https://www.fangraphs.com/teams/guardians" TargetMode="External"/><Relationship Id="rId357" Type="http://schemas.openxmlformats.org/officeDocument/2006/relationships/hyperlink" Target="https://www.fangraphs.com/players/jack-suwinski/22244/stats" TargetMode="External"/><Relationship Id="rId54" Type="http://schemas.openxmlformats.org/officeDocument/2006/relationships/hyperlink" Target="https://www.fangraphs.com/teams/twins" TargetMode="External"/><Relationship Id="rId217" Type="http://schemas.openxmlformats.org/officeDocument/2006/relationships/hyperlink" Target="https://www.fangraphs.com/players/ramon-urias/18795/stats" TargetMode="External"/><Relationship Id="rId564" Type="http://schemas.openxmlformats.org/officeDocument/2006/relationships/hyperlink" Target="https://www.fangraphs.com/teams/rockies" TargetMode="External"/><Relationship Id="rId424" Type="http://schemas.openxmlformats.org/officeDocument/2006/relationships/hyperlink" Target="https://www.fangraphs.com/teams/giants" TargetMode="External"/><Relationship Id="rId270" Type="http://schemas.openxmlformats.org/officeDocument/2006/relationships/hyperlink" Target="https://www.fangraphs.com/teams/brewers" TargetMode="External"/><Relationship Id="rId65" Type="http://schemas.openxmlformats.org/officeDocument/2006/relationships/hyperlink" Target="https://www.fangraphs.com/players/will-smith/19197/stats" TargetMode="External"/><Relationship Id="rId130" Type="http://schemas.openxmlformats.org/officeDocument/2006/relationships/hyperlink" Target="https://www.fangraphs.com/teams/braves" TargetMode="External"/><Relationship Id="rId368" Type="http://schemas.openxmlformats.org/officeDocument/2006/relationships/hyperlink" Target="https://www.fangraphs.com/teams/brewers" TargetMode="External"/><Relationship Id="rId575" Type="http://schemas.openxmlformats.org/officeDocument/2006/relationships/hyperlink" Target="https://www.fangraphs.com/players/akil-baddoo/22168/stats" TargetMode="External"/><Relationship Id="rId228" Type="http://schemas.openxmlformats.org/officeDocument/2006/relationships/hyperlink" Target="https://www.fangraphs.com/teams/rays" TargetMode="External"/><Relationship Id="rId435" Type="http://schemas.openxmlformats.org/officeDocument/2006/relationships/hyperlink" Target="https://www.fangraphs.com/players/jose-trevino/16725/stats" TargetMode="External"/><Relationship Id="rId281" Type="http://schemas.openxmlformats.org/officeDocument/2006/relationships/hyperlink" Target="https://www.fangraphs.com/players/jorge-mateo/17273/stats" TargetMode="External"/><Relationship Id="rId502" Type="http://schemas.openxmlformats.org/officeDocument/2006/relationships/hyperlink" Target="https://www.fangraphs.com/teams/rockies" TargetMode="External"/><Relationship Id="rId76" Type="http://schemas.openxmlformats.org/officeDocument/2006/relationships/hyperlink" Target="https://www.fangraphs.com/teams/braves" TargetMode="External"/><Relationship Id="rId141" Type="http://schemas.openxmlformats.org/officeDocument/2006/relationships/hyperlink" Target="https://www.fangraphs.com/players/jose-altuve/5417/stats" TargetMode="External"/><Relationship Id="rId379" Type="http://schemas.openxmlformats.org/officeDocument/2006/relationships/hyperlink" Target="https://www.fangraphs.com/players/jd-martinez/6184/stats" TargetMode="External"/><Relationship Id="rId586" Type="http://schemas.openxmlformats.org/officeDocument/2006/relationships/hyperlink" Target="https://www.fangraphs.com/teams/nationals" TargetMode="External"/><Relationship Id="rId7" Type="http://schemas.openxmlformats.org/officeDocument/2006/relationships/hyperlink" Target="https://www.fangraphs.com/players/ronald-acuna-jr/18401/stats" TargetMode="External"/><Relationship Id="rId239" Type="http://schemas.openxmlformats.org/officeDocument/2006/relationships/hyperlink" Target="https://www.fangraphs.com/players/danny-jansen/16535/stats" TargetMode="External"/><Relationship Id="rId446" Type="http://schemas.openxmlformats.org/officeDocument/2006/relationships/hyperlink" Target="https://www.fangraphs.com/teams/phillies" TargetMode="External"/><Relationship Id="rId292" Type="http://schemas.openxmlformats.org/officeDocument/2006/relationships/hyperlink" Target="https://www.fangraphs.com/teams/phillies" TargetMode="External"/><Relationship Id="rId306" Type="http://schemas.openxmlformats.org/officeDocument/2006/relationships/hyperlink" Target="https://www.fangraphs.com/teams/brewers" TargetMode="External"/><Relationship Id="rId87" Type="http://schemas.openxmlformats.org/officeDocument/2006/relationships/hyperlink" Target="https://www.fangraphs.com/players/tommy-edman/19470/stats" TargetMode="External"/><Relationship Id="rId513" Type="http://schemas.openxmlformats.org/officeDocument/2006/relationships/hyperlink" Target="https://www.fangraphs.com/players/tom-murphy/13499/stats" TargetMode="External"/><Relationship Id="rId597" Type="http://schemas.openxmlformats.org/officeDocument/2006/relationships/hyperlink" Target="https://www.fangraphs.com/players/jake-mccarthy/21622/stats" TargetMode="External"/><Relationship Id="rId152" Type="http://schemas.openxmlformats.org/officeDocument/2006/relationships/hyperlink" Target="https://www.fangraphs.com/teams/mariners" TargetMode="External"/><Relationship Id="rId457" Type="http://schemas.openxmlformats.org/officeDocument/2006/relationships/hyperlink" Target="https://www.fangraphs.com/players/carlos-santana/2396/stats" TargetMode="External"/><Relationship Id="rId14" Type="http://schemas.openxmlformats.org/officeDocument/2006/relationships/hyperlink" Target="https://www.fangraphs.com/teams/mets" TargetMode="External"/><Relationship Id="rId317" Type="http://schemas.openxmlformats.org/officeDocument/2006/relationships/hyperlink" Target="https://www.fangraphs.com/players/christian-vazquez/9774/stats" TargetMode="External"/><Relationship Id="rId524" Type="http://schemas.openxmlformats.org/officeDocument/2006/relationships/hyperlink" Target="https://www.fangraphs.com/teams/marlins" TargetMode="External"/><Relationship Id="rId98" Type="http://schemas.openxmlformats.org/officeDocument/2006/relationships/hyperlink" Target="https://www.fangraphs.com/teams/rangers" TargetMode="External"/><Relationship Id="rId163" Type="http://schemas.openxmlformats.org/officeDocument/2006/relationships/hyperlink" Target="https://www.fangraphs.com/players/brett-baty/26123/stats" TargetMode="External"/><Relationship Id="rId370" Type="http://schemas.openxmlformats.org/officeDocument/2006/relationships/hyperlink" Target="https://www.fangraphs.com/teams/rangers" TargetMode="External"/><Relationship Id="rId230" Type="http://schemas.openxmlformats.org/officeDocument/2006/relationships/hyperlink" Target="https://www.fangraphs.com/teams/diamondbacks" TargetMode="External"/><Relationship Id="rId468" Type="http://schemas.openxmlformats.org/officeDocument/2006/relationships/hyperlink" Target="https://www.fangraphs.com/teams/royals" TargetMode="External"/><Relationship Id="rId25" Type="http://schemas.openxmlformats.org/officeDocument/2006/relationships/hyperlink" Target="https://www.fangraphs.com/players/juan-soto/20123/stats" TargetMode="External"/><Relationship Id="rId328" Type="http://schemas.openxmlformats.org/officeDocument/2006/relationships/hyperlink" Target="https://www.fangraphs.com/teams/tigers" TargetMode="External"/><Relationship Id="rId535" Type="http://schemas.openxmlformats.org/officeDocument/2006/relationships/hyperlink" Target="https://www.fangraphs.com/players/austin-barnes/12158/stats" TargetMode="External"/><Relationship Id="rId174" Type="http://schemas.openxmlformats.org/officeDocument/2006/relationships/hyperlink" Target="https://www.fangraphs.com/teams/phillies" TargetMode="External"/><Relationship Id="rId381" Type="http://schemas.openxmlformats.org/officeDocument/2006/relationships/hyperlink" Target="https://www.fangraphs.com/players/eloy-jimenez/17484/stats" TargetMode="External"/><Relationship Id="rId602" Type="http://schemas.openxmlformats.org/officeDocument/2006/relationships/hyperlink" Target="https://www.fangraphs.com/teams/guardians" TargetMode="External"/><Relationship Id="rId241" Type="http://schemas.openxmlformats.org/officeDocument/2006/relationships/hyperlink" Target="https://www.fangraphs.com/players/andrew-vaughn/26197/stats" TargetMode="External"/><Relationship Id="rId479" Type="http://schemas.openxmlformats.org/officeDocument/2006/relationships/hyperlink" Target="https://www.fangraphs.com/players/jace-peterson/12325/stats" TargetMode="External"/><Relationship Id="rId36" Type="http://schemas.openxmlformats.org/officeDocument/2006/relationships/hyperlink" Target="https://www.fangraphs.com/teams/mets" TargetMode="External"/><Relationship Id="rId339" Type="http://schemas.openxmlformats.org/officeDocument/2006/relationships/hyperlink" Target="https://www.fangraphs.com/players/orlando-arcia/13185/stats" TargetMode="External"/><Relationship Id="rId546" Type="http://schemas.openxmlformats.org/officeDocument/2006/relationships/hyperlink" Target="https://www.fangraphs.com/teams/angels" TargetMode="External"/><Relationship Id="rId78" Type="http://schemas.openxmlformats.org/officeDocument/2006/relationships/hyperlink" Target="https://www.fangraphs.com/teams/marlins" TargetMode="External"/><Relationship Id="rId101" Type="http://schemas.openxmlformats.org/officeDocument/2006/relationships/hyperlink" Target="https://www.fangraphs.com/players/gunnar-henderson/26289/stats" TargetMode="External"/><Relationship Id="rId143" Type="http://schemas.openxmlformats.org/officeDocument/2006/relationships/hyperlink" Target="https://www.fangraphs.com/players/ketel-marte/13613/stats" TargetMode="External"/><Relationship Id="rId185" Type="http://schemas.openxmlformats.org/officeDocument/2006/relationships/hyperlink" Target="https://www.fangraphs.com/players/yandy-diaz/16578/stats" TargetMode="External"/><Relationship Id="rId350" Type="http://schemas.openxmlformats.org/officeDocument/2006/relationships/hyperlink" Target="https://www.fangraphs.com/teams/yankees" TargetMode="External"/><Relationship Id="rId406" Type="http://schemas.openxmlformats.org/officeDocument/2006/relationships/hyperlink" Target="https://www.fangraphs.com/teams/padres" TargetMode="External"/><Relationship Id="rId588" Type="http://schemas.openxmlformats.org/officeDocument/2006/relationships/hyperlink" Target="https://www.fangraphs.com/teams/cubs" TargetMode="External"/><Relationship Id="rId9" Type="http://schemas.openxmlformats.org/officeDocument/2006/relationships/hyperlink" Target="https://www.fangraphs.com/players/alex-bregman/17678/stats" TargetMode="External"/><Relationship Id="rId210" Type="http://schemas.openxmlformats.org/officeDocument/2006/relationships/hyperlink" Target="https://www.fangraphs.com/teams/white-sox" TargetMode="External"/><Relationship Id="rId392" Type="http://schemas.openxmlformats.org/officeDocument/2006/relationships/hyperlink" Target="https://www.fangraphs.com/teams/phillies" TargetMode="External"/><Relationship Id="rId448" Type="http://schemas.openxmlformats.org/officeDocument/2006/relationships/hyperlink" Target="https://www.fangraphs.com/teams/rays" TargetMode="External"/><Relationship Id="rId613" Type="http://schemas.openxmlformats.org/officeDocument/2006/relationships/hyperlink" Target="https://www.fangraphs.com/players/austin-hedges/12976/stats" TargetMode="External"/><Relationship Id="rId252" Type="http://schemas.openxmlformats.org/officeDocument/2006/relationships/hyperlink" Target="https://www.fangraphs.com/teams/mariners" TargetMode="External"/><Relationship Id="rId294" Type="http://schemas.openxmlformats.org/officeDocument/2006/relationships/hyperlink" Target="https://www.fangraphs.com/teams/giants" TargetMode="External"/><Relationship Id="rId308" Type="http://schemas.openxmlformats.org/officeDocument/2006/relationships/hyperlink" Target="https://www.fangraphs.com/teams/braves" TargetMode="External"/><Relationship Id="rId515" Type="http://schemas.openxmlformats.org/officeDocument/2006/relationships/hyperlink" Target="https://www.fangraphs.com/players/zach-neto/31347/stats" TargetMode="External"/><Relationship Id="rId47" Type="http://schemas.openxmlformats.org/officeDocument/2006/relationships/hyperlink" Target="https://www.fangraphs.com/players/paul-goldschmidt/9218/stats" TargetMode="External"/><Relationship Id="rId89" Type="http://schemas.openxmlformats.org/officeDocument/2006/relationships/hyperlink" Target="https://www.fangraphs.com/players/max-muncy/13301/stats" TargetMode="External"/><Relationship Id="rId112" Type="http://schemas.openxmlformats.org/officeDocument/2006/relationships/hyperlink" Target="https://www.fangraphs.com/teams/twins" TargetMode="External"/><Relationship Id="rId154" Type="http://schemas.openxmlformats.org/officeDocument/2006/relationships/hyperlink" Target="https://www.fangraphs.com/teams/giants" TargetMode="External"/><Relationship Id="rId361" Type="http://schemas.openxmlformats.org/officeDocument/2006/relationships/hyperlink" Target="https://www.fangraphs.com/players/victor-robles/18363/stats" TargetMode="External"/><Relationship Id="rId557" Type="http://schemas.openxmlformats.org/officeDocument/2006/relationships/hyperlink" Target="https://www.fangraphs.com/players/aledmys-diaz/15937/stats" TargetMode="External"/><Relationship Id="rId599" Type="http://schemas.openxmlformats.org/officeDocument/2006/relationships/hyperlink" Target="https://www.fangraphs.com/players/james-mccann/12859/stats" TargetMode="External"/><Relationship Id="rId196" Type="http://schemas.openxmlformats.org/officeDocument/2006/relationships/hyperlink" Target="https://www.fangraphs.com/teams/mets" TargetMode="External"/><Relationship Id="rId417" Type="http://schemas.openxmlformats.org/officeDocument/2006/relationships/hyperlink" Target="https://www.fangraphs.com/players/dylan-moore/18042/stats" TargetMode="External"/><Relationship Id="rId459" Type="http://schemas.openxmlformats.org/officeDocument/2006/relationships/hyperlink" Target="https://www.fangraphs.com/players/josh-naylor/18839/stats" TargetMode="External"/><Relationship Id="rId624" Type="http://schemas.openxmlformats.org/officeDocument/2006/relationships/hyperlink" Target="https://www.fangraphs.com/teams/astros" TargetMode="External"/><Relationship Id="rId16" Type="http://schemas.openxmlformats.org/officeDocument/2006/relationships/hyperlink" Target="https://www.fangraphs.com/teams/blue-jays" TargetMode="External"/><Relationship Id="rId221" Type="http://schemas.openxmlformats.org/officeDocument/2006/relationships/hyperlink" Target="https://www.fangraphs.com/players/yasmani-grandal/11368/stats" TargetMode="External"/><Relationship Id="rId263" Type="http://schemas.openxmlformats.org/officeDocument/2006/relationships/hyperlink" Target="https://www.fangraphs.com/players/kevin-kiermaier/11038/stats" TargetMode="External"/><Relationship Id="rId319" Type="http://schemas.openxmlformats.org/officeDocument/2006/relationships/hyperlink" Target="https://www.fangraphs.com/players/nolan-gorman/22263/stats" TargetMode="External"/><Relationship Id="rId470" Type="http://schemas.openxmlformats.org/officeDocument/2006/relationships/hyperlink" Target="https://www.fangraphs.com/teams/angels" TargetMode="External"/><Relationship Id="rId526" Type="http://schemas.openxmlformats.org/officeDocument/2006/relationships/hyperlink" Target="https://www.fangraphs.com/teams/tigers" TargetMode="External"/><Relationship Id="rId58" Type="http://schemas.openxmlformats.org/officeDocument/2006/relationships/hyperlink" Target="https://www.fangraphs.com/teams/blue-jays" TargetMode="External"/><Relationship Id="rId123" Type="http://schemas.openxmlformats.org/officeDocument/2006/relationships/hyperlink" Target="https://www.fangraphs.com/players/daulton-varsho/19918/stats" TargetMode="External"/><Relationship Id="rId330" Type="http://schemas.openxmlformats.org/officeDocument/2006/relationships/hyperlink" Target="https://www.fangraphs.com/teams/reds" TargetMode="External"/><Relationship Id="rId568" Type="http://schemas.openxmlformats.org/officeDocument/2006/relationships/hyperlink" Target="https://www.fangraphs.com/teams/pirates" TargetMode="External"/><Relationship Id="rId165" Type="http://schemas.openxmlformats.org/officeDocument/2006/relationships/hyperlink" Target="https://www.fangraphs.com/players/mike-yastrzemski/14854/stats" TargetMode="External"/><Relationship Id="rId372" Type="http://schemas.openxmlformats.org/officeDocument/2006/relationships/hyperlink" Target="https://www.fangraphs.com/teams/tigers" TargetMode="External"/><Relationship Id="rId428" Type="http://schemas.openxmlformats.org/officeDocument/2006/relationships/hyperlink" Target="https://www.fangraphs.com/teams/diamondbacks" TargetMode="External"/><Relationship Id="rId232" Type="http://schemas.openxmlformats.org/officeDocument/2006/relationships/hyperlink" Target="https://www.fangraphs.com/teams/tigers" TargetMode="External"/><Relationship Id="rId274" Type="http://schemas.openxmlformats.org/officeDocument/2006/relationships/hyperlink" Target="https://www.fangraphs.com/teams/brewers" TargetMode="External"/><Relationship Id="rId481" Type="http://schemas.openxmlformats.org/officeDocument/2006/relationships/hyperlink" Target="https://www.fangraphs.com/players/mauricio-dubon/16530/stats" TargetMode="External"/><Relationship Id="rId27" Type="http://schemas.openxmlformats.org/officeDocument/2006/relationships/hyperlink" Target="https://www.fangraphs.com/players/julio-rodriguez/23697/stats" TargetMode="External"/><Relationship Id="rId69" Type="http://schemas.openxmlformats.org/officeDocument/2006/relationships/hyperlink" Target="https://www.fangraphs.com/players/harrison-bader/18030/stats" TargetMode="External"/><Relationship Id="rId134" Type="http://schemas.openxmlformats.org/officeDocument/2006/relationships/hyperlink" Target="https://www.fangraphs.com/teams/twins" TargetMode="External"/><Relationship Id="rId537" Type="http://schemas.openxmlformats.org/officeDocument/2006/relationships/hyperlink" Target="https://www.fangraphs.com/players/joey-votto/4314/stats" TargetMode="External"/><Relationship Id="rId579" Type="http://schemas.openxmlformats.org/officeDocument/2006/relationships/hyperlink" Target="https://www.fangraphs.com/players/connor-wong/19896/stats" TargetMode="External"/><Relationship Id="rId80" Type="http://schemas.openxmlformats.org/officeDocument/2006/relationships/hyperlink" Target="https://www.fangraphs.com/teams/braves" TargetMode="External"/><Relationship Id="rId176" Type="http://schemas.openxmlformats.org/officeDocument/2006/relationships/hyperlink" Target="https://www.fangraphs.com/teams/phillies" TargetMode="External"/><Relationship Id="rId341" Type="http://schemas.openxmlformats.org/officeDocument/2006/relationships/hyperlink" Target="https://www.fangraphs.com/players/brian-anderson/18289/stats" TargetMode="External"/><Relationship Id="rId383" Type="http://schemas.openxmlformats.org/officeDocument/2006/relationships/hyperlink" Target="https://www.fangraphs.com/players/myles-straw/17620/stats" TargetMode="External"/><Relationship Id="rId439" Type="http://schemas.openxmlformats.org/officeDocument/2006/relationships/hyperlink" Target="https://www.fangraphs.com/players/lourdes-gurriel-jr/19238/stats" TargetMode="External"/><Relationship Id="rId590" Type="http://schemas.openxmlformats.org/officeDocument/2006/relationships/hyperlink" Target="https://www.fangraphs.com/teams/rays" TargetMode="External"/><Relationship Id="rId604" Type="http://schemas.openxmlformats.org/officeDocument/2006/relationships/hyperlink" Target="https://www.fangraphs.com/teams/reds" TargetMode="External"/><Relationship Id="rId201" Type="http://schemas.openxmlformats.org/officeDocument/2006/relationships/hyperlink" Target="https://www.fangraphs.com/players/yoan-moncada/17232/stats" TargetMode="External"/><Relationship Id="rId243" Type="http://schemas.openxmlformats.org/officeDocument/2006/relationships/hyperlink" Target="https://www.fangraphs.com/players/brandon-crawford/5343/stats" TargetMode="External"/><Relationship Id="rId285" Type="http://schemas.openxmlformats.org/officeDocument/2006/relationships/hyperlink" Target="https://www.fangraphs.com/players/ezequiel-tovar/24064/stats" TargetMode="External"/><Relationship Id="rId450" Type="http://schemas.openxmlformats.org/officeDocument/2006/relationships/hyperlink" Target="https://www.fangraphs.com/teams/giants" TargetMode="External"/><Relationship Id="rId506" Type="http://schemas.openxmlformats.org/officeDocument/2006/relationships/hyperlink" Target="https://www.fangraphs.com/teams/padres" TargetMode="External"/><Relationship Id="rId38" Type="http://schemas.openxmlformats.org/officeDocument/2006/relationships/hyperlink" Target="https://www.fangraphs.com/teams/twins" TargetMode="External"/><Relationship Id="rId103" Type="http://schemas.openxmlformats.org/officeDocument/2006/relationships/hyperlink" Target="https://www.fangraphs.com/players/nico-hoerner/21479/stats" TargetMode="External"/><Relationship Id="rId310" Type="http://schemas.openxmlformats.org/officeDocument/2006/relationships/hyperlink" Target="https://www.fangraphs.com/teams/rangers" TargetMode="External"/><Relationship Id="rId492" Type="http://schemas.openxmlformats.org/officeDocument/2006/relationships/hyperlink" Target="https://www.fangraphs.com/teams/angels" TargetMode="External"/><Relationship Id="rId548" Type="http://schemas.openxmlformats.org/officeDocument/2006/relationships/hyperlink" Target="https://www.fangraphs.com/teams/red-sox" TargetMode="External"/><Relationship Id="rId91" Type="http://schemas.openxmlformats.org/officeDocument/2006/relationships/hyperlink" Target="https://www.fangraphs.com/players/george-springer/12856/stats" TargetMode="External"/><Relationship Id="rId145" Type="http://schemas.openxmlformats.org/officeDocument/2006/relationships/hyperlink" Target="https://www.fangraphs.com/players/enrique-hernandez/10472/stats" TargetMode="External"/><Relationship Id="rId187" Type="http://schemas.openxmlformats.org/officeDocument/2006/relationships/hyperlink" Target="https://www.fangraphs.com/players/miguel-vargas/20178/stats" TargetMode="External"/><Relationship Id="rId352" Type="http://schemas.openxmlformats.org/officeDocument/2006/relationships/hyperlink" Target="https://www.fangraphs.com/teams/dodgers" TargetMode="External"/><Relationship Id="rId394" Type="http://schemas.openxmlformats.org/officeDocument/2006/relationships/hyperlink" Target="https://www.fangraphs.com/teams/rays" TargetMode="External"/><Relationship Id="rId408" Type="http://schemas.openxmlformats.org/officeDocument/2006/relationships/hyperlink" Target="https://www.fangraphs.com/teams/rays" TargetMode="External"/><Relationship Id="rId615" Type="http://schemas.openxmlformats.org/officeDocument/2006/relationships/hyperlink" Target="https://www.fangraphs.com/players/luis-campusano/22217/stats" TargetMode="External"/><Relationship Id="rId212" Type="http://schemas.openxmlformats.org/officeDocument/2006/relationships/hyperlink" Target="https://www.fangraphs.com/teams/yankees" TargetMode="External"/><Relationship Id="rId254" Type="http://schemas.openxmlformats.org/officeDocument/2006/relationships/hyperlink" Target="https://www.fangraphs.com/teams/marlins" TargetMode="External"/><Relationship Id="rId49" Type="http://schemas.openxmlformats.org/officeDocument/2006/relationships/hyperlink" Target="https://www.fangraphs.com/players/rafael-devers/17350/stats" TargetMode="External"/><Relationship Id="rId114" Type="http://schemas.openxmlformats.org/officeDocument/2006/relationships/hyperlink" Target="https://www.fangraphs.com/teams/marlins" TargetMode="External"/><Relationship Id="rId296" Type="http://schemas.openxmlformats.org/officeDocument/2006/relationships/hyperlink" Target="https://www.fangraphs.com/teams/giants" TargetMode="External"/><Relationship Id="rId461" Type="http://schemas.openxmlformats.org/officeDocument/2006/relationships/hyperlink" Target="https://www.fangraphs.com/players/lamonte-wade-jr/18126/stats" TargetMode="External"/><Relationship Id="rId517" Type="http://schemas.openxmlformats.org/officeDocument/2006/relationships/hyperlink" Target="https://www.fangraphs.com/players/avisail-garcia/5760/stats" TargetMode="External"/><Relationship Id="rId559" Type="http://schemas.openxmlformats.org/officeDocument/2006/relationships/hyperlink" Target="https://www.fangraphs.com/players/nick-allen/22277/stats" TargetMode="External"/><Relationship Id="rId60" Type="http://schemas.openxmlformats.org/officeDocument/2006/relationships/hyperlink" Target="https://www.fangraphs.com/teams/brewers" TargetMode="External"/><Relationship Id="rId156" Type="http://schemas.openxmlformats.org/officeDocument/2006/relationships/hyperlink" Target="https://www.fangraphs.com/teams/yankees" TargetMode="External"/><Relationship Id="rId198" Type="http://schemas.openxmlformats.org/officeDocument/2006/relationships/hyperlink" Target="https://www.fangraphs.com/teams/padres" TargetMode="External"/><Relationship Id="rId321" Type="http://schemas.openxmlformats.org/officeDocument/2006/relationships/hyperlink" Target="https://www.fangraphs.com/players/shea-langeliers/25816/stats" TargetMode="External"/><Relationship Id="rId363" Type="http://schemas.openxmlformats.org/officeDocument/2006/relationships/hyperlink" Target="https://www.fangraphs.com/players/christian-bethancourt/10028/stats" TargetMode="External"/><Relationship Id="rId419" Type="http://schemas.openxmlformats.org/officeDocument/2006/relationships/hyperlink" Target="https://www.fangraphs.com/players/michael-brantley/4106/stats" TargetMode="External"/><Relationship Id="rId570" Type="http://schemas.openxmlformats.org/officeDocument/2006/relationships/hyperlink" Target="https://www.fangraphs.com/teams/diamondbacks" TargetMode="External"/><Relationship Id="rId626" Type="http://schemas.openxmlformats.org/officeDocument/2006/relationships/hyperlink" Target="https://www.fangraphs.com/teams/phillies" TargetMode="External"/><Relationship Id="rId223" Type="http://schemas.openxmlformats.org/officeDocument/2006/relationships/hyperlink" Target="https://www.fangraphs.com/players/ryan-mcmahon/15112/stats" TargetMode="External"/><Relationship Id="rId430" Type="http://schemas.openxmlformats.org/officeDocument/2006/relationships/hyperlink" Target="https://www.fangraphs.com/teams/blue-jays" TargetMode="External"/><Relationship Id="rId18" Type="http://schemas.openxmlformats.org/officeDocument/2006/relationships/hyperlink" Target="https://www.fangraphs.com/teams/guardians" TargetMode="External"/><Relationship Id="rId265" Type="http://schemas.openxmlformats.org/officeDocument/2006/relationships/hyperlink" Target="https://www.fangraphs.com/players/ramon-laureano/17128/stats" TargetMode="External"/><Relationship Id="rId472" Type="http://schemas.openxmlformats.org/officeDocument/2006/relationships/hyperlink" Target="https://www.fangraphs.com/teams/marlins" TargetMode="External"/><Relationship Id="rId528" Type="http://schemas.openxmlformats.org/officeDocument/2006/relationships/hyperlink" Target="https://www.fangraphs.com/teams/red-sox" TargetMode="External"/><Relationship Id="rId125" Type="http://schemas.openxmlformats.org/officeDocument/2006/relationships/hyperlink" Target="https://www.fangraphs.com/players/javier-baez/12979/stats" TargetMode="External"/><Relationship Id="rId167" Type="http://schemas.openxmlformats.org/officeDocument/2006/relationships/hyperlink" Target="https://www.fangraphs.com/players/ian-happ/17919/stats" TargetMode="External"/><Relationship Id="rId332" Type="http://schemas.openxmlformats.org/officeDocument/2006/relationships/hyperlink" Target="https://www.fangraphs.com/teams/pirates" TargetMode="External"/><Relationship Id="rId374" Type="http://schemas.openxmlformats.org/officeDocument/2006/relationships/hyperlink" Target="https://www.fangraphs.com/teams/diamondbacks" TargetMode="External"/><Relationship Id="rId581" Type="http://schemas.openxmlformats.org/officeDocument/2006/relationships/hyperlink" Target="https://www.fangraphs.com/players/royce-lewis/20437/stats" TargetMode="External"/><Relationship Id="rId71" Type="http://schemas.openxmlformats.org/officeDocument/2006/relationships/hyperlink" Target="https://www.fangraphs.com/players/cedric-mullins/17929/stats" TargetMode="External"/><Relationship Id="rId234" Type="http://schemas.openxmlformats.org/officeDocument/2006/relationships/hyperlink" Target="https://www.fangraphs.com/teams/dodgers" TargetMode="External"/><Relationship Id="rId2" Type="http://schemas.openxmlformats.org/officeDocument/2006/relationships/hyperlink" Target="https://www.fangraphs.com/teams/yankees" TargetMode="External"/><Relationship Id="rId29" Type="http://schemas.openxmlformats.org/officeDocument/2006/relationships/hyperlink" Target="https://www.fangraphs.com/players/wander-franco/23667/stats" TargetMode="External"/><Relationship Id="rId276" Type="http://schemas.openxmlformats.org/officeDocument/2006/relationships/hyperlink" Target="https://www.fangraphs.com/teams/red-sox" TargetMode="External"/><Relationship Id="rId441" Type="http://schemas.openxmlformats.org/officeDocument/2006/relationships/hyperlink" Target="https://www.fangraphs.com/players/tj-friedl/19522/stats" TargetMode="External"/><Relationship Id="rId483" Type="http://schemas.openxmlformats.org/officeDocument/2006/relationships/hyperlink" Target="https://www.fangraphs.com/players/alec-burleson/27615/stats" TargetMode="External"/><Relationship Id="rId539" Type="http://schemas.openxmlformats.org/officeDocument/2006/relationships/hyperlink" Target="https://www.fangraphs.com/players/lane-thomas/16939/stats" TargetMode="External"/><Relationship Id="rId40" Type="http://schemas.openxmlformats.org/officeDocument/2006/relationships/hyperlink" Target="https://www.fangraphs.com/teams/padres" TargetMode="External"/><Relationship Id="rId136" Type="http://schemas.openxmlformats.org/officeDocument/2006/relationships/hyperlink" Target="https://www.fangraphs.com/teams/yankees" TargetMode="External"/><Relationship Id="rId178" Type="http://schemas.openxmlformats.org/officeDocument/2006/relationships/hyperlink" Target="https://www.fangraphs.com/teams/rays" TargetMode="External"/><Relationship Id="rId301" Type="http://schemas.openxmlformats.org/officeDocument/2006/relationships/hyperlink" Target="https://www.fangraphs.com/players/adam-duvall/10950/stats" TargetMode="External"/><Relationship Id="rId343" Type="http://schemas.openxmlformats.org/officeDocument/2006/relationships/hyperlink" Target="https://www.fangraphs.com/players/nick-castellanos/11737/stats" TargetMode="External"/><Relationship Id="rId550" Type="http://schemas.openxmlformats.org/officeDocument/2006/relationships/hyperlink" Target="https://www.fangraphs.com/teams/tigers" TargetMode="External"/><Relationship Id="rId82" Type="http://schemas.openxmlformats.org/officeDocument/2006/relationships/hyperlink" Target="https://www.fangraphs.com/teams/rays" TargetMode="External"/><Relationship Id="rId203" Type="http://schemas.openxmlformats.org/officeDocument/2006/relationships/hyperlink" Target="https://www.fangraphs.com/players/josh-jung/26299/stats" TargetMode="External"/><Relationship Id="rId385" Type="http://schemas.openxmlformats.org/officeDocument/2006/relationships/hyperlink" Target="https://www.fangraphs.com/players/adam-frazier/15223/stats" TargetMode="External"/><Relationship Id="rId592" Type="http://schemas.openxmlformats.org/officeDocument/2006/relationships/hyperlink" Target="https://www.fangraphs.com/teams/reds" TargetMode="External"/><Relationship Id="rId606" Type="http://schemas.openxmlformats.org/officeDocument/2006/relationships/hyperlink" Target="https://www.fangraphs.com/teams/red-sox" TargetMode="External"/><Relationship Id="rId245" Type="http://schemas.openxmlformats.org/officeDocument/2006/relationships/hyperlink" Target="https://www.fangraphs.com/players/anthony-santander/14551/stats" TargetMode="External"/><Relationship Id="rId287" Type="http://schemas.openxmlformats.org/officeDocument/2006/relationships/hyperlink" Target="https://www.fangraphs.com/players/jeimer-candelario/13621/stats" TargetMode="External"/><Relationship Id="rId410" Type="http://schemas.openxmlformats.org/officeDocument/2006/relationships/hyperlink" Target="https://www.fangraphs.com/teams/nationals" TargetMode="External"/><Relationship Id="rId452" Type="http://schemas.openxmlformats.org/officeDocument/2006/relationships/hyperlink" Target="https://www.fangraphs.com/teams/pirates" TargetMode="External"/><Relationship Id="rId494" Type="http://schemas.openxmlformats.org/officeDocument/2006/relationships/hyperlink" Target="https://www.fangraphs.com/teams/astros" TargetMode="External"/><Relationship Id="rId508" Type="http://schemas.openxmlformats.org/officeDocument/2006/relationships/hyperlink" Target="https://www.fangraphs.com/teams/giants" TargetMode="External"/><Relationship Id="rId105" Type="http://schemas.openxmlformats.org/officeDocument/2006/relationships/hyperlink" Target="https://www.fangraphs.com/players/bryan-reynolds/19326/stats" TargetMode="External"/><Relationship Id="rId147" Type="http://schemas.openxmlformats.org/officeDocument/2006/relationships/hyperlink" Target="https://www.fangraphs.com/players/jp-crawford/15491/stats" TargetMode="External"/><Relationship Id="rId312" Type="http://schemas.openxmlformats.org/officeDocument/2006/relationships/hyperlink" Target="https://www.fangraphs.com/teams/mets" TargetMode="External"/><Relationship Id="rId354" Type="http://schemas.openxmlformats.org/officeDocument/2006/relationships/hyperlink" Target="https://www.fangraphs.com/teams/marlins" TargetMode="External"/><Relationship Id="rId51" Type="http://schemas.openxmlformats.org/officeDocument/2006/relationships/hyperlink" Target="https://www.fangraphs.com/players/matt-olson/14344/stats" TargetMode="External"/><Relationship Id="rId93" Type="http://schemas.openxmlformats.org/officeDocument/2006/relationships/hyperlink" Target="https://www.fangraphs.com/players/randy-arozarena/19290/stats" TargetMode="External"/><Relationship Id="rId189" Type="http://schemas.openxmlformats.org/officeDocument/2006/relationships/hyperlink" Target="https://www.fangraphs.com/players/tyler-oneill/15711/stats" TargetMode="External"/><Relationship Id="rId396" Type="http://schemas.openxmlformats.org/officeDocument/2006/relationships/hyperlink" Target="https://www.fangraphs.com/teams/royals" TargetMode="External"/><Relationship Id="rId561" Type="http://schemas.openxmlformats.org/officeDocument/2006/relationships/hyperlink" Target="https://www.fangraphs.com/players/jesus-sanchez/19913/stats" TargetMode="External"/><Relationship Id="rId617" Type="http://schemas.openxmlformats.org/officeDocument/2006/relationships/hyperlink" Target="https://www.fangraphs.com/players/oswaldo-cabrera/21707/stats" TargetMode="External"/><Relationship Id="rId214" Type="http://schemas.openxmlformats.org/officeDocument/2006/relationships/hyperlink" Target="https://www.fangraphs.com/teams/white-sox" TargetMode="External"/><Relationship Id="rId256" Type="http://schemas.openxmlformats.org/officeDocument/2006/relationships/hyperlink" Target="https://www.fangraphs.com/teams/nationals" TargetMode="External"/><Relationship Id="rId298" Type="http://schemas.openxmlformats.org/officeDocument/2006/relationships/hyperlink" Target="https://www.fangraphs.com/teams/reds" TargetMode="External"/><Relationship Id="rId421" Type="http://schemas.openxmlformats.org/officeDocument/2006/relationships/hyperlink" Target="https://www.fangraphs.com/players/chas-mccormick/19599/stats" TargetMode="External"/><Relationship Id="rId463" Type="http://schemas.openxmlformats.org/officeDocument/2006/relationships/hyperlink" Target="https://www.fangraphs.com/players/josh-bell/13145/stats" TargetMode="External"/><Relationship Id="rId519" Type="http://schemas.openxmlformats.org/officeDocument/2006/relationships/hyperlink" Target="https://www.fangraphs.com/players/luis-garcia/20391/stats" TargetMode="External"/><Relationship Id="rId116" Type="http://schemas.openxmlformats.org/officeDocument/2006/relationships/hyperlink" Target="https://www.fangraphs.com/teams/angels" TargetMode="External"/><Relationship Id="rId158" Type="http://schemas.openxmlformats.org/officeDocument/2006/relationships/hyperlink" Target="https://www.fangraphs.com/teams/blue-jays" TargetMode="External"/><Relationship Id="rId323" Type="http://schemas.openxmlformats.org/officeDocument/2006/relationships/hyperlink" Target="https://www.fangraphs.com/players/leody-taveras/18900/stats" TargetMode="External"/><Relationship Id="rId530" Type="http://schemas.openxmlformats.org/officeDocument/2006/relationships/hyperlink" Target="https://www.fangraphs.com/teams/cardinals" TargetMode="External"/><Relationship Id="rId20" Type="http://schemas.openxmlformats.org/officeDocument/2006/relationships/hyperlink" Target="https://www.fangraphs.com/teams/rangers" TargetMode="External"/><Relationship Id="rId62" Type="http://schemas.openxmlformats.org/officeDocument/2006/relationships/hyperlink" Target="https://www.fangraphs.com/teams/guardians" TargetMode="External"/><Relationship Id="rId365" Type="http://schemas.openxmlformats.org/officeDocument/2006/relationships/hyperlink" Target="https://www.fangraphs.com/players/gio-urshela/10681/stats" TargetMode="External"/><Relationship Id="rId572" Type="http://schemas.openxmlformats.org/officeDocument/2006/relationships/hyperlink" Target="https://www.fangraphs.com/teams/rangers" TargetMode="External"/><Relationship Id="rId628" Type="http://schemas.openxmlformats.org/officeDocument/2006/relationships/hyperlink" Target="https://www.fangraphs.com/teams/cubs" TargetMode="External"/><Relationship Id="rId225" Type="http://schemas.openxmlformats.org/officeDocument/2006/relationships/hyperlink" Target="https://www.fangraphs.com/players/mike-zunino/13265/stats" TargetMode="External"/><Relationship Id="rId267" Type="http://schemas.openxmlformats.org/officeDocument/2006/relationships/hyperlink" Target="https://www.fangraphs.com/players/amed-rosario/15518/stats" TargetMode="External"/><Relationship Id="rId432" Type="http://schemas.openxmlformats.org/officeDocument/2006/relationships/hyperlink" Target="https://www.fangraphs.com/teams/giants" TargetMode="External"/><Relationship Id="rId474" Type="http://schemas.openxmlformats.org/officeDocument/2006/relationships/hyperlink" Target="https://www.fangraphs.com/teams/royals" TargetMode="External"/><Relationship Id="rId127" Type="http://schemas.openxmlformats.org/officeDocument/2006/relationships/hyperlink" Target="https://www.fangraphs.com/players/masataka-yoshida/31837/stats" TargetMode="External"/><Relationship Id="rId31" Type="http://schemas.openxmlformats.org/officeDocument/2006/relationships/hyperlink" Target="https://www.fangraphs.com/players/austin-riley/18360/stats" TargetMode="External"/><Relationship Id="rId73" Type="http://schemas.openxmlformats.org/officeDocument/2006/relationships/hyperlink" Target="https://www.fangraphs.com/players/manny-machado/11493/stats" TargetMode="External"/><Relationship Id="rId169" Type="http://schemas.openxmlformats.org/officeDocument/2006/relationships/hyperlink" Target="https://www.fangraphs.com/players/steven-kwan/24610/stats" TargetMode="External"/><Relationship Id="rId334" Type="http://schemas.openxmlformats.org/officeDocument/2006/relationships/hyperlink" Target="https://www.fangraphs.com/teams/marlins" TargetMode="External"/><Relationship Id="rId376" Type="http://schemas.openxmlformats.org/officeDocument/2006/relationships/hyperlink" Target="https://www.fangraphs.com/teams/dodgers" TargetMode="External"/><Relationship Id="rId541" Type="http://schemas.openxmlformats.org/officeDocument/2006/relationships/hyperlink" Target="https://www.fangraphs.com/players/eric-haase/14111/stats" TargetMode="External"/><Relationship Id="rId583" Type="http://schemas.openxmlformats.org/officeDocument/2006/relationships/hyperlink" Target="https://www.fangraphs.com/players/yuli-gurriel/19198/stats" TargetMode="External"/><Relationship Id="rId4" Type="http://schemas.openxmlformats.org/officeDocument/2006/relationships/hyperlink" Target="https://www.fangraphs.com/teams/angels" TargetMode="External"/><Relationship Id="rId180" Type="http://schemas.openxmlformats.org/officeDocument/2006/relationships/hyperlink" Target="https://www.fangraphs.com/teams/diamondbacks" TargetMode="External"/><Relationship Id="rId236" Type="http://schemas.openxmlformats.org/officeDocument/2006/relationships/hyperlink" Target="https://www.fangraphs.com/teams/mariners" TargetMode="External"/><Relationship Id="rId278" Type="http://schemas.openxmlformats.org/officeDocument/2006/relationships/hyperlink" Target="https://www.fangraphs.com/teams/twins" TargetMode="External"/><Relationship Id="rId401" Type="http://schemas.openxmlformats.org/officeDocument/2006/relationships/hyperlink" Target="https://www.fangraphs.com/players/ryan-jeffers/24618/stats" TargetMode="External"/><Relationship Id="rId443" Type="http://schemas.openxmlformats.org/officeDocument/2006/relationships/hyperlink" Target="https://www.fangraphs.com/players/ji-hwan-bae/23818/stats" TargetMode="External"/><Relationship Id="rId303" Type="http://schemas.openxmlformats.org/officeDocument/2006/relationships/hyperlink" Target="https://www.fangraphs.com/players/spencer-steer/26323/stats" TargetMode="External"/><Relationship Id="rId485" Type="http://schemas.openxmlformats.org/officeDocument/2006/relationships/hyperlink" Target="https://www.fangraphs.com/players/spencer-torkelson/27465/stats" TargetMode="External"/><Relationship Id="rId42" Type="http://schemas.openxmlformats.org/officeDocument/2006/relationships/hyperlink" Target="https://www.fangraphs.com/teams/cubs" TargetMode="External"/><Relationship Id="rId84" Type="http://schemas.openxmlformats.org/officeDocument/2006/relationships/hyperlink" Target="https://www.fangraphs.com/teams/blue-jays" TargetMode="External"/><Relationship Id="rId138" Type="http://schemas.openxmlformats.org/officeDocument/2006/relationships/hyperlink" Target="https://www.fangraphs.com/teams/cardinals" TargetMode="External"/><Relationship Id="rId345" Type="http://schemas.openxmlformats.org/officeDocument/2006/relationships/hyperlink" Target="https://www.fangraphs.com/players/patrick-wisdom/13602/stats" TargetMode="External"/><Relationship Id="rId387" Type="http://schemas.openxmlformats.org/officeDocument/2006/relationships/hyperlink" Target="https://www.fangraphs.com/players/jarred-kelenic/22558/stats" TargetMode="External"/><Relationship Id="rId510" Type="http://schemas.openxmlformats.org/officeDocument/2006/relationships/hyperlink" Target="https://www.fangraphs.com/teams/marlins" TargetMode="External"/><Relationship Id="rId552" Type="http://schemas.openxmlformats.org/officeDocument/2006/relationships/hyperlink" Target="https://www.fangraphs.com/teams/mets" TargetMode="External"/><Relationship Id="rId594" Type="http://schemas.openxmlformats.org/officeDocument/2006/relationships/hyperlink" Target="https://www.fangraphs.com/teams/mets" TargetMode="External"/><Relationship Id="rId608" Type="http://schemas.openxmlformats.org/officeDocument/2006/relationships/hyperlink" Target="https://www.fangraphs.com/teams/athletics" TargetMode="External"/><Relationship Id="rId191" Type="http://schemas.openxmlformats.org/officeDocument/2006/relationships/hyperlink" Target="https://www.fangraphs.com/players/vinnie-pasquantino/27676/stats" TargetMode="External"/><Relationship Id="rId205" Type="http://schemas.openxmlformats.org/officeDocument/2006/relationships/hyperlink" Target="https://www.fangraphs.com/players/eugenio-suarez/12552/stats" TargetMode="External"/><Relationship Id="rId247" Type="http://schemas.openxmlformats.org/officeDocument/2006/relationships/hyperlink" Target="https://www.fangraphs.com/players/ryan-mountcastle/18373/stats" TargetMode="External"/><Relationship Id="rId412" Type="http://schemas.openxmlformats.org/officeDocument/2006/relationships/hyperlink" Target="https://www.fangraphs.com/teams/brewers" TargetMode="External"/><Relationship Id="rId107" Type="http://schemas.openxmlformats.org/officeDocument/2006/relationships/hyperlink" Target="https://www.fangraphs.com/players/jonah-heim/16930/stats" TargetMode="External"/><Relationship Id="rId289" Type="http://schemas.openxmlformats.org/officeDocument/2006/relationships/hyperlink" Target="https://www.fangraphs.com/players/rowdy-tellez/15679/stats" TargetMode="External"/><Relationship Id="rId454" Type="http://schemas.openxmlformats.org/officeDocument/2006/relationships/hyperlink" Target="https://www.fangraphs.com/teams/diamondbacks" TargetMode="External"/><Relationship Id="rId496" Type="http://schemas.openxmlformats.org/officeDocument/2006/relationships/hyperlink" Target="https://www.fangraphs.com/teams/brewers" TargetMode="External"/><Relationship Id="rId11" Type="http://schemas.openxmlformats.org/officeDocument/2006/relationships/hyperlink" Target="https://www.fangraphs.com/players/yordan-alvarez/19556/stats" TargetMode="External"/><Relationship Id="rId53" Type="http://schemas.openxmlformats.org/officeDocument/2006/relationships/hyperlink" Target="https://www.fangraphs.com/players/byron-buxton/14161/stats" TargetMode="External"/><Relationship Id="rId149" Type="http://schemas.openxmlformats.org/officeDocument/2006/relationships/hyperlink" Target="https://www.fangraphs.com/players/kebryan-hayes/18577/stats" TargetMode="External"/><Relationship Id="rId314" Type="http://schemas.openxmlformats.org/officeDocument/2006/relationships/hyperlink" Target="https://www.fangraphs.com/teams/athletics" TargetMode="External"/><Relationship Id="rId356" Type="http://schemas.openxmlformats.org/officeDocument/2006/relationships/hyperlink" Target="https://www.fangraphs.com/teams/reds" TargetMode="External"/><Relationship Id="rId398" Type="http://schemas.openxmlformats.org/officeDocument/2006/relationships/hyperlink" Target="https://www.fangraphs.com/teams/brewers" TargetMode="External"/><Relationship Id="rId521" Type="http://schemas.openxmlformats.org/officeDocument/2006/relationships/hyperlink" Target="https://www.fangraphs.com/players/randal-grichuk/10243/stats" TargetMode="External"/><Relationship Id="rId563" Type="http://schemas.openxmlformats.org/officeDocument/2006/relationships/hyperlink" Target="https://www.fangraphs.com/players/brian-serven/19422/stats" TargetMode="External"/><Relationship Id="rId619" Type="http://schemas.openxmlformats.org/officeDocument/2006/relationships/hyperlink" Target="https://www.fangraphs.com/players/oscar-gonzalez/20970/stats" TargetMode="External"/><Relationship Id="rId95" Type="http://schemas.openxmlformats.org/officeDocument/2006/relationships/hyperlink" Target="https://www.fangraphs.com/players/corbin-carroll/25878/stats" TargetMode="External"/><Relationship Id="rId160" Type="http://schemas.openxmlformats.org/officeDocument/2006/relationships/hyperlink" Target="https://www.fangraphs.com/teams/cubs" TargetMode="External"/><Relationship Id="rId216" Type="http://schemas.openxmlformats.org/officeDocument/2006/relationships/hyperlink" Target="https://www.fangraphs.com/teams/rangers" TargetMode="External"/><Relationship Id="rId423" Type="http://schemas.openxmlformats.org/officeDocument/2006/relationships/hyperlink" Target="https://www.fangraphs.com/players/wilmer-flores/5827/stats" TargetMode="External"/><Relationship Id="rId258" Type="http://schemas.openxmlformats.org/officeDocument/2006/relationships/hyperlink" Target="https://www.fangraphs.com/teams/giants" TargetMode="External"/><Relationship Id="rId465" Type="http://schemas.openxmlformats.org/officeDocument/2006/relationships/hyperlink" Target="https://www.fangraphs.com/players/jake-fraley/19260/stats" TargetMode="External"/><Relationship Id="rId22" Type="http://schemas.openxmlformats.org/officeDocument/2006/relationships/hyperlink" Target="https://www.fangraphs.com/teams/dodgers" TargetMode="External"/><Relationship Id="rId64" Type="http://schemas.openxmlformats.org/officeDocument/2006/relationships/hyperlink" Target="https://www.fangraphs.com/teams/mets" TargetMode="External"/><Relationship Id="rId118" Type="http://schemas.openxmlformats.org/officeDocument/2006/relationships/hyperlink" Target="https://www.fangraphs.com/teams/royals" TargetMode="External"/><Relationship Id="rId325" Type="http://schemas.openxmlformats.org/officeDocument/2006/relationships/hyperlink" Target="https://www.fangraphs.com/players/joc-pederson/11899/stats" TargetMode="External"/><Relationship Id="rId367" Type="http://schemas.openxmlformats.org/officeDocument/2006/relationships/hyperlink" Target="https://www.fangraphs.com/players/tyrone-taylor/13675/stats" TargetMode="External"/><Relationship Id="rId532" Type="http://schemas.openxmlformats.org/officeDocument/2006/relationships/hyperlink" Target="https://www.fangraphs.com/teams/brewers" TargetMode="External"/><Relationship Id="rId574" Type="http://schemas.openxmlformats.org/officeDocument/2006/relationships/hyperlink" Target="https://www.fangraphs.com/teams/rockies" TargetMode="External"/><Relationship Id="rId171" Type="http://schemas.openxmlformats.org/officeDocument/2006/relationships/hyperlink" Target="https://www.fangraphs.com/players/cody-bellinger/15998/stats" TargetMode="External"/><Relationship Id="rId227" Type="http://schemas.openxmlformats.org/officeDocument/2006/relationships/hyperlink" Target="https://www.fangraphs.com/players/jose-siri/17452/stats" TargetMode="External"/><Relationship Id="rId269" Type="http://schemas.openxmlformats.org/officeDocument/2006/relationships/hyperlink" Target="https://www.fangraphs.com/players/christian-yelich/11477/stats" TargetMode="External"/><Relationship Id="rId434" Type="http://schemas.openxmlformats.org/officeDocument/2006/relationships/hyperlink" Target="https://www.fangraphs.com/teams/red-sox" TargetMode="External"/><Relationship Id="rId476" Type="http://schemas.openxmlformats.org/officeDocument/2006/relationships/hyperlink" Target="https://www.fangraphs.com/teams/rockies" TargetMode="External"/><Relationship Id="rId33" Type="http://schemas.openxmlformats.org/officeDocument/2006/relationships/hyperlink" Target="https://www.fangraphs.com/players/kyle-tucker/18345/stats" TargetMode="External"/><Relationship Id="rId129" Type="http://schemas.openxmlformats.org/officeDocument/2006/relationships/hyperlink" Target="https://www.fangraphs.com/players/ozzie-albies/16556/stats" TargetMode="External"/><Relationship Id="rId280" Type="http://schemas.openxmlformats.org/officeDocument/2006/relationships/hyperlink" Target="https://www.fangraphs.com/teams/blue-jays" TargetMode="External"/><Relationship Id="rId336" Type="http://schemas.openxmlformats.org/officeDocument/2006/relationships/hyperlink" Target="https://www.fangraphs.com/teams/cubs" TargetMode="External"/><Relationship Id="rId501" Type="http://schemas.openxmlformats.org/officeDocument/2006/relationships/hyperlink" Target="https://www.fangraphs.com/players/jurickson-profar/10815/stats" TargetMode="External"/><Relationship Id="rId543" Type="http://schemas.openxmlformats.org/officeDocument/2006/relationships/hyperlink" Target="https://www.fangraphs.com/players/whit-merrifield/11281/stats" TargetMode="External"/><Relationship Id="rId75" Type="http://schemas.openxmlformats.org/officeDocument/2006/relationships/hyperlink" Target="https://www.fangraphs.com/players/sean-murphy/19352/stats" TargetMode="External"/><Relationship Id="rId140" Type="http://schemas.openxmlformats.org/officeDocument/2006/relationships/hyperlink" Target="https://www.fangraphs.com/teams/angels" TargetMode="External"/><Relationship Id="rId182" Type="http://schemas.openxmlformats.org/officeDocument/2006/relationships/hyperlink" Target="https://www.fangraphs.com/teams/padres" TargetMode="External"/><Relationship Id="rId378" Type="http://schemas.openxmlformats.org/officeDocument/2006/relationships/hyperlink" Target="https://www.fangraphs.com/teams/yankees" TargetMode="External"/><Relationship Id="rId403" Type="http://schemas.openxmlformats.org/officeDocument/2006/relationships/hyperlink" Target="https://www.fangraphs.com/players/reese-mcguire/15674/stats" TargetMode="External"/><Relationship Id="rId585" Type="http://schemas.openxmlformats.org/officeDocument/2006/relationships/hyperlink" Target="https://www.fangraphs.com/players/alex-call/19296/stats" TargetMode="External"/><Relationship Id="rId6" Type="http://schemas.openxmlformats.org/officeDocument/2006/relationships/hyperlink" Target="https://www.fangraphs.com/teams/phillies" TargetMode="External"/><Relationship Id="rId238" Type="http://schemas.openxmlformats.org/officeDocument/2006/relationships/hyperlink" Target="https://www.fangraphs.com/teams/rangers" TargetMode="External"/><Relationship Id="rId445" Type="http://schemas.openxmlformats.org/officeDocument/2006/relationships/hyperlink" Target="https://www.fangraphs.com/players/alec-bohm/21618/stats" TargetMode="External"/><Relationship Id="rId487" Type="http://schemas.openxmlformats.org/officeDocument/2006/relationships/hyperlink" Target="https://www.fangraphs.com/players/max-stassi/10059/stats" TargetMode="External"/><Relationship Id="rId610" Type="http://schemas.openxmlformats.org/officeDocument/2006/relationships/hyperlink" Target="https://www.fangraphs.com/teams/reds" TargetMode="External"/><Relationship Id="rId291" Type="http://schemas.openxmlformats.org/officeDocument/2006/relationships/hyperlink" Target="https://www.fangraphs.com/players/brandon-marsh/20202/stats" TargetMode="External"/><Relationship Id="rId305" Type="http://schemas.openxmlformats.org/officeDocument/2006/relationships/hyperlink" Target="https://www.fangraphs.com/players/luis-urias/16622/stats" TargetMode="External"/><Relationship Id="rId347" Type="http://schemas.openxmlformats.org/officeDocument/2006/relationships/hyperlink" Target="https://www.fangraphs.com/players/jacob-stallings/13723/stats" TargetMode="External"/><Relationship Id="rId512" Type="http://schemas.openxmlformats.org/officeDocument/2006/relationships/hyperlink" Target="https://www.fangraphs.com/teams/rays" TargetMode="External"/><Relationship Id="rId44" Type="http://schemas.openxmlformats.org/officeDocument/2006/relationships/hyperlink" Target="https://www.fangraphs.com/teams/padres" TargetMode="External"/><Relationship Id="rId86" Type="http://schemas.openxmlformats.org/officeDocument/2006/relationships/hyperlink" Target="https://www.fangraphs.com/teams/white-sox" TargetMode="External"/><Relationship Id="rId151" Type="http://schemas.openxmlformats.org/officeDocument/2006/relationships/hyperlink" Target="https://www.fangraphs.com/players/ty-france/17982/stats" TargetMode="External"/><Relationship Id="rId389" Type="http://schemas.openxmlformats.org/officeDocument/2006/relationships/hyperlink" Target="https://www.fangraphs.com/players/seth-brown/18171/stats" TargetMode="External"/><Relationship Id="rId554" Type="http://schemas.openxmlformats.org/officeDocument/2006/relationships/hyperlink" Target="https://www.fangraphs.com/teams/royals" TargetMode="External"/><Relationship Id="rId596" Type="http://schemas.openxmlformats.org/officeDocument/2006/relationships/hyperlink" Target="https://www.fangraphs.com/teams/cubs" TargetMode="External"/><Relationship Id="rId193" Type="http://schemas.openxmlformats.org/officeDocument/2006/relationships/hyperlink" Target="https://www.fangraphs.com/players/joey-gallo/14128/stats" TargetMode="External"/><Relationship Id="rId207" Type="http://schemas.openxmlformats.org/officeDocument/2006/relationships/hyperlink" Target="https://www.fangraphs.com/players/taylor-ward/17548/stats" TargetMode="External"/><Relationship Id="rId249" Type="http://schemas.openxmlformats.org/officeDocument/2006/relationships/hyperlink" Target="https://www.fangraphs.com/players/adalberto-mondesi/13769/stats" TargetMode="External"/><Relationship Id="rId414" Type="http://schemas.openxmlformats.org/officeDocument/2006/relationships/hyperlink" Target="https://www.fangraphs.com/teams/marlins" TargetMode="External"/><Relationship Id="rId456" Type="http://schemas.openxmlformats.org/officeDocument/2006/relationships/hyperlink" Target="https://www.fangraphs.com/teams/athletics" TargetMode="External"/><Relationship Id="rId498" Type="http://schemas.openxmlformats.org/officeDocument/2006/relationships/hyperlink" Target="https://www.fangraphs.com/teams/twins" TargetMode="External"/><Relationship Id="rId621" Type="http://schemas.openxmlformats.org/officeDocument/2006/relationships/hyperlink" Target="https://www.fangraphs.com/players/vaughn-grissom/26031/stats" TargetMode="External"/><Relationship Id="rId13" Type="http://schemas.openxmlformats.org/officeDocument/2006/relationships/hyperlink" Target="https://www.fangraphs.com/players/francisco-lindor/12916/stats" TargetMode="External"/><Relationship Id="rId109" Type="http://schemas.openxmlformats.org/officeDocument/2006/relationships/hyperlink" Target="https://www.fangraphs.com/players/willson-contreras/11609/stats" TargetMode="External"/><Relationship Id="rId260" Type="http://schemas.openxmlformats.org/officeDocument/2006/relationships/hyperlink" Target="https://www.fangraphs.com/teams/orioles" TargetMode="External"/><Relationship Id="rId316" Type="http://schemas.openxmlformats.org/officeDocument/2006/relationships/hyperlink" Target="https://www.fangraphs.com/teams/athletics" TargetMode="External"/><Relationship Id="rId523" Type="http://schemas.openxmlformats.org/officeDocument/2006/relationships/hyperlink" Target="https://www.fangraphs.com/players/bryan-de-la-cruz/19600/stats" TargetMode="External"/><Relationship Id="rId55" Type="http://schemas.openxmlformats.org/officeDocument/2006/relationships/hyperlink" Target="https://www.fangraphs.com/players/freddie-freeman/5361/stats" TargetMode="External"/><Relationship Id="rId97" Type="http://schemas.openxmlformats.org/officeDocument/2006/relationships/hyperlink" Target="https://www.fangraphs.com/players/corey-seager/13624/stats" TargetMode="External"/><Relationship Id="rId120" Type="http://schemas.openxmlformats.org/officeDocument/2006/relationships/hyperlink" Target="https://www.fangraphs.com/teams/angels" TargetMode="External"/><Relationship Id="rId358" Type="http://schemas.openxmlformats.org/officeDocument/2006/relationships/hyperlink" Target="https://www.fangraphs.com/teams/pirates" TargetMode="External"/><Relationship Id="rId565" Type="http://schemas.openxmlformats.org/officeDocument/2006/relationships/hyperlink" Target="https://www.fangraphs.com/players/david-peralta/2136/stats" TargetMode="External"/><Relationship Id="rId162" Type="http://schemas.openxmlformats.org/officeDocument/2006/relationships/hyperlink" Target="https://www.fangraphs.com/teams/red-sox" TargetMode="External"/><Relationship Id="rId218" Type="http://schemas.openxmlformats.org/officeDocument/2006/relationships/hyperlink" Target="https://www.fangraphs.com/teams/orioles" TargetMode="External"/><Relationship Id="rId425" Type="http://schemas.openxmlformats.org/officeDocument/2006/relationships/hyperlink" Target="https://www.fangraphs.com/players/cj-abrams/25768/stats" TargetMode="External"/><Relationship Id="rId467" Type="http://schemas.openxmlformats.org/officeDocument/2006/relationships/hyperlink" Target="https://www.fangraphs.com/players/kyle-isbel/21614/stats" TargetMode="External"/><Relationship Id="rId271" Type="http://schemas.openxmlformats.org/officeDocument/2006/relationships/hyperlink" Target="https://www.fangraphs.com/players/kolten-wong/12532/stats" TargetMode="External"/><Relationship Id="rId24" Type="http://schemas.openxmlformats.org/officeDocument/2006/relationships/hyperlink" Target="https://www.fangraphs.com/teams/cardinals" TargetMode="External"/><Relationship Id="rId66" Type="http://schemas.openxmlformats.org/officeDocument/2006/relationships/hyperlink" Target="https://www.fangraphs.com/teams/dodgers" TargetMode="External"/><Relationship Id="rId131" Type="http://schemas.openxmlformats.org/officeDocument/2006/relationships/hyperlink" Target="https://www.fangraphs.com/players/jeremy-pena/21636/stats" TargetMode="External"/><Relationship Id="rId327" Type="http://schemas.openxmlformats.org/officeDocument/2006/relationships/hyperlink" Target="https://www.fangraphs.com/players/jake-rogers/19452/stats" TargetMode="External"/><Relationship Id="rId369" Type="http://schemas.openxmlformats.org/officeDocument/2006/relationships/hyperlink" Target="https://www.fangraphs.com/players/josh-h-smith/26396/stats" TargetMode="External"/><Relationship Id="rId534" Type="http://schemas.openxmlformats.org/officeDocument/2006/relationships/hyperlink" Target="https://www.fangraphs.com/teams/mets" TargetMode="External"/><Relationship Id="rId576" Type="http://schemas.openxmlformats.org/officeDocument/2006/relationships/hyperlink" Target="https://www.fangraphs.com/teams/tigers" TargetMode="External"/><Relationship Id="rId173" Type="http://schemas.openxmlformats.org/officeDocument/2006/relationships/hyperlink" Target="https://www.fangraphs.com/players/bryce-harper/11579/stats" TargetMode="External"/><Relationship Id="rId229" Type="http://schemas.openxmlformats.org/officeDocument/2006/relationships/hyperlink" Target="https://www.fangraphs.com/players/josh-rojas/19734/stats" TargetMode="External"/><Relationship Id="rId380" Type="http://schemas.openxmlformats.org/officeDocument/2006/relationships/hyperlink" Target="https://www.fangraphs.com/teams/dodgers" TargetMode="External"/><Relationship Id="rId436" Type="http://schemas.openxmlformats.org/officeDocument/2006/relationships/hyperlink" Target="https://www.fangraphs.com/teams/yankees" TargetMode="External"/><Relationship Id="rId601" Type="http://schemas.openxmlformats.org/officeDocument/2006/relationships/hyperlink" Target="https://www.fangraphs.com/players/bo-naylor/21865/stats" TargetMode="External"/><Relationship Id="rId240" Type="http://schemas.openxmlformats.org/officeDocument/2006/relationships/hyperlink" Target="https://www.fangraphs.com/teams/blue-jays" TargetMode="External"/><Relationship Id="rId478" Type="http://schemas.openxmlformats.org/officeDocument/2006/relationships/hyperlink" Target="https://www.fangraphs.com/teams/royals" TargetMode="External"/><Relationship Id="rId35" Type="http://schemas.openxmlformats.org/officeDocument/2006/relationships/hyperlink" Target="https://www.fangraphs.com/players/brandon-nimmo/12927/stats" TargetMode="External"/><Relationship Id="rId77" Type="http://schemas.openxmlformats.org/officeDocument/2006/relationships/hyperlink" Target="https://www.fangraphs.com/players/luis-arraez/18568/stats" TargetMode="External"/><Relationship Id="rId100" Type="http://schemas.openxmlformats.org/officeDocument/2006/relationships/hyperlink" Target="https://www.fangraphs.com/teams/mets" TargetMode="External"/><Relationship Id="rId282" Type="http://schemas.openxmlformats.org/officeDocument/2006/relationships/hyperlink" Target="https://www.fangraphs.com/teams/orioles" TargetMode="External"/><Relationship Id="rId338" Type="http://schemas.openxmlformats.org/officeDocument/2006/relationships/hyperlink" Target="https://www.fangraphs.com/teams/phillies" TargetMode="External"/><Relationship Id="rId503" Type="http://schemas.openxmlformats.org/officeDocument/2006/relationships/hyperlink" Target="https://www.fangraphs.com/players/kyle-higashioka/5517/stats" TargetMode="External"/><Relationship Id="rId545" Type="http://schemas.openxmlformats.org/officeDocument/2006/relationships/hyperlink" Target="https://www.fangraphs.com/players/jared-walsh/18607/stats" TargetMode="External"/><Relationship Id="rId587" Type="http://schemas.openxmlformats.org/officeDocument/2006/relationships/hyperlink" Target="https://www.fangraphs.com/players/trey-mancini/15149/stats" TargetMode="External"/><Relationship Id="rId8" Type="http://schemas.openxmlformats.org/officeDocument/2006/relationships/hyperlink" Target="https://www.fangraphs.com/teams/braves" TargetMode="External"/><Relationship Id="rId142" Type="http://schemas.openxmlformats.org/officeDocument/2006/relationships/hyperlink" Target="https://www.fangraphs.com/teams/astros" TargetMode="External"/><Relationship Id="rId184" Type="http://schemas.openxmlformats.org/officeDocument/2006/relationships/hyperlink" Target="https://www.fangraphs.com/teams/yankees" TargetMode="External"/><Relationship Id="rId391" Type="http://schemas.openxmlformats.org/officeDocument/2006/relationships/hyperlink" Target="https://www.fangraphs.com/players/edmundo-sosa/17022/stats" TargetMode="External"/><Relationship Id="rId405" Type="http://schemas.openxmlformats.org/officeDocument/2006/relationships/hyperlink" Target="https://www.fangraphs.com/players/austin-nola/15941/stats" TargetMode="External"/><Relationship Id="rId447" Type="http://schemas.openxmlformats.org/officeDocument/2006/relationships/hyperlink" Target="https://www.fangraphs.com/players/francisco-mejia/16403/stats" TargetMode="External"/><Relationship Id="rId612" Type="http://schemas.openxmlformats.org/officeDocument/2006/relationships/hyperlink" Target="https://www.fangraphs.com/teams/rockies" TargetMode="External"/><Relationship Id="rId251" Type="http://schemas.openxmlformats.org/officeDocument/2006/relationships/hyperlink" Target="https://www.fangraphs.com/players/teoscar-hernandez/13066/stats" TargetMode="External"/><Relationship Id="rId489" Type="http://schemas.openxmlformats.org/officeDocument/2006/relationships/hyperlink" Target="https://www.fangraphs.com/players/carson-kelly/13620/stats" TargetMode="External"/><Relationship Id="rId46" Type="http://schemas.openxmlformats.org/officeDocument/2006/relationships/hyperlink" Target="https://www.fangraphs.com/teams/orioles" TargetMode="External"/><Relationship Id="rId293" Type="http://schemas.openxmlformats.org/officeDocument/2006/relationships/hyperlink" Target="https://www.fangraphs.com/players/mitch-haniger/14274/stats" TargetMode="External"/><Relationship Id="rId307" Type="http://schemas.openxmlformats.org/officeDocument/2006/relationships/hyperlink" Target="https://www.fangraphs.com/players/travis-darnaud/7739/stats" TargetMode="External"/><Relationship Id="rId349" Type="http://schemas.openxmlformats.org/officeDocument/2006/relationships/hyperlink" Target="https://www.fangraphs.com/players/giancarlo-stanton/4949/stats" TargetMode="External"/><Relationship Id="rId514" Type="http://schemas.openxmlformats.org/officeDocument/2006/relationships/hyperlink" Target="https://www.fangraphs.com/teams/mariners" TargetMode="External"/><Relationship Id="rId556" Type="http://schemas.openxmlformats.org/officeDocument/2006/relationships/hyperlink" Target="https://www.fangraphs.com/teams/pirates" TargetMode="External"/><Relationship Id="rId88" Type="http://schemas.openxmlformats.org/officeDocument/2006/relationships/hyperlink" Target="https://www.fangraphs.com/teams/cardinals" TargetMode="External"/><Relationship Id="rId111" Type="http://schemas.openxmlformats.org/officeDocument/2006/relationships/hyperlink" Target="https://www.fangraphs.com/players/jorge-polanco/13152/stats" TargetMode="External"/><Relationship Id="rId153" Type="http://schemas.openxmlformats.org/officeDocument/2006/relationships/hyperlink" Target="https://www.fangraphs.com/players/thairo-estrada/16426/stats" TargetMode="External"/><Relationship Id="rId195" Type="http://schemas.openxmlformats.org/officeDocument/2006/relationships/hyperlink" Target="https://www.fangraphs.com/players/starling-marte/9241/stats" TargetMode="External"/><Relationship Id="rId209" Type="http://schemas.openxmlformats.org/officeDocument/2006/relationships/hyperlink" Target="https://www.fangraphs.com/players/tim-anderson/15172/stats" TargetMode="External"/><Relationship Id="rId360" Type="http://schemas.openxmlformats.org/officeDocument/2006/relationships/hyperlink" Target="https://www.fangraphs.com/teams/cardinals" TargetMode="External"/><Relationship Id="rId416" Type="http://schemas.openxmlformats.org/officeDocument/2006/relationships/hyperlink" Target="https://www.fangraphs.com/teams/pirates" TargetMode="External"/><Relationship Id="rId598" Type="http://schemas.openxmlformats.org/officeDocument/2006/relationships/hyperlink" Target="https://www.fangraphs.com/teams/diamondbacks" TargetMode="External"/><Relationship Id="rId220" Type="http://schemas.openxmlformats.org/officeDocument/2006/relationships/hyperlink" Target="https://www.fangraphs.com/teams/padres" TargetMode="External"/><Relationship Id="rId458" Type="http://schemas.openxmlformats.org/officeDocument/2006/relationships/hyperlink" Target="https://www.fangraphs.com/teams/pirates" TargetMode="External"/><Relationship Id="rId623" Type="http://schemas.openxmlformats.org/officeDocument/2006/relationships/hyperlink" Target="https://www.fangraphs.com/players/yainer-diaz/23003/stats" TargetMode="External"/><Relationship Id="rId15" Type="http://schemas.openxmlformats.org/officeDocument/2006/relationships/hyperlink" Target="https://www.fangraphs.com/players/matt-chapman/16505/stats" TargetMode="External"/><Relationship Id="rId57" Type="http://schemas.openxmlformats.org/officeDocument/2006/relationships/hyperlink" Target="https://www.fangraphs.com/players/bo-bichette/19612/stats" TargetMode="External"/><Relationship Id="rId262" Type="http://schemas.openxmlformats.org/officeDocument/2006/relationships/hyperlink" Target="https://www.fangraphs.com/teams/astros" TargetMode="External"/><Relationship Id="rId318" Type="http://schemas.openxmlformats.org/officeDocument/2006/relationships/hyperlink" Target="https://www.fangraphs.com/teams/twins" TargetMode="External"/><Relationship Id="rId525" Type="http://schemas.openxmlformats.org/officeDocument/2006/relationships/hyperlink" Target="https://www.fangraphs.com/players/kerry-carpenter/25961/stats" TargetMode="External"/><Relationship Id="rId567" Type="http://schemas.openxmlformats.org/officeDocument/2006/relationships/hyperlink" Target="https://www.fangraphs.com/players/endy-rodriguez/sa3008272/stats" TargetMode="External"/><Relationship Id="rId99" Type="http://schemas.openxmlformats.org/officeDocument/2006/relationships/hyperlink" Target="https://www.fangraphs.com/players/jeff-mcneil/15362/stats" TargetMode="External"/><Relationship Id="rId122" Type="http://schemas.openxmlformats.org/officeDocument/2006/relationships/hyperlink" Target="https://www.fangraphs.com/teams/dodgers" TargetMode="External"/><Relationship Id="rId164" Type="http://schemas.openxmlformats.org/officeDocument/2006/relationships/hyperlink" Target="https://www.fangraphs.com/teams/mets" TargetMode="External"/><Relationship Id="rId371" Type="http://schemas.openxmlformats.org/officeDocument/2006/relationships/hyperlink" Target="https://www.fangraphs.com/players/austin-meadows/15672/stats" TargetMode="External"/><Relationship Id="rId427" Type="http://schemas.openxmlformats.org/officeDocument/2006/relationships/hyperlink" Target="https://www.fangraphs.com/players/alek-thomas/23792/stats" TargetMode="External"/><Relationship Id="rId469" Type="http://schemas.openxmlformats.org/officeDocument/2006/relationships/hyperlink" Target="https://www.fangraphs.com/players/luis-rengifo/19858/stats" TargetMode="External"/><Relationship Id="rId26" Type="http://schemas.openxmlformats.org/officeDocument/2006/relationships/hyperlink" Target="https://www.fangraphs.com/teams/padres" TargetMode="External"/><Relationship Id="rId231" Type="http://schemas.openxmlformats.org/officeDocument/2006/relationships/hyperlink" Target="https://www.fangraphs.com/players/riley-greene/25976/stats" TargetMode="External"/><Relationship Id="rId273" Type="http://schemas.openxmlformats.org/officeDocument/2006/relationships/hyperlink" Target="https://www.fangraphs.com/players/william-contreras/20503/stats" TargetMode="External"/><Relationship Id="rId329" Type="http://schemas.openxmlformats.org/officeDocument/2006/relationships/hyperlink" Target="https://www.fangraphs.com/players/wil-myers/10047/stats" TargetMode="External"/><Relationship Id="rId480" Type="http://schemas.openxmlformats.org/officeDocument/2006/relationships/hyperlink" Target="https://www.fangraphs.com/teams/athletics" TargetMode="External"/><Relationship Id="rId536" Type="http://schemas.openxmlformats.org/officeDocument/2006/relationships/hyperlink" Target="https://www.fangraphs.com/teams/dodgers" TargetMode="External"/><Relationship Id="rId68" Type="http://schemas.openxmlformats.org/officeDocument/2006/relationships/hyperlink" Target="https://www.fangraphs.com/teams/phillies" TargetMode="External"/><Relationship Id="rId133" Type="http://schemas.openxmlformats.org/officeDocument/2006/relationships/hyperlink" Target="https://www.fangraphs.com/players/jose-miranda/20538/stats" TargetMode="External"/><Relationship Id="rId175" Type="http://schemas.openxmlformats.org/officeDocument/2006/relationships/hyperlink" Target="https://www.fangraphs.com/players/kyle-schwarber/16478/stats" TargetMode="External"/><Relationship Id="rId340" Type="http://schemas.openxmlformats.org/officeDocument/2006/relationships/hyperlink" Target="https://www.fangraphs.com/teams/braves" TargetMode="External"/><Relationship Id="rId578" Type="http://schemas.openxmlformats.org/officeDocument/2006/relationships/hyperlink" Target="https://www.fangraphs.com/teams/white-sox" TargetMode="External"/><Relationship Id="rId200" Type="http://schemas.openxmlformats.org/officeDocument/2006/relationships/hyperlink" Target="https://www.fangraphs.com/teams/royals" TargetMode="External"/><Relationship Id="rId382" Type="http://schemas.openxmlformats.org/officeDocument/2006/relationships/hyperlink" Target="https://www.fangraphs.com/teams/white-sox" TargetMode="External"/><Relationship Id="rId438" Type="http://schemas.openxmlformats.org/officeDocument/2006/relationships/hyperlink" Target="https://www.fangraphs.com/teams/tigers" TargetMode="External"/><Relationship Id="rId603" Type="http://schemas.openxmlformats.org/officeDocument/2006/relationships/hyperlink" Target="https://www.fangraphs.com/players/luke-maile/13355/stats" TargetMode="External"/><Relationship Id="rId242" Type="http://schemas.openxmlformats.org/officeDocument/2006/relationships/hyperlink" Target="https://www.fangraphs.com/teams/white-sox" TargetMode="External"/><Relationship Id="rId284" Type="http://schemas.openxmlformats.org/officeDocument/2006/relationships/hyperlink" Target="https://www.fangraphs.com/teams/rockies" TargetMode="External"/><Relationship Id="rId491" Type="http://schemas.openxmlformats.org/officeDocument/2006/relationships/hyperlink" Target="https://www.fangraphs.com/players/brandon-drury/11615/stats" TargetMode="External"/><Relationship Id="rId505" Type="http://schemas.openxmlformats.org/officeDocument/2006/relationships/hyperlink" Target="https://www.fangraphs.com/players/matt-carpenter/8090/stats" TargetMode="External"/><Relationship Id="rId37" Type="http://schemas.openxmlformats.org/officeDocument/2006/relationships/hyperlink" Target="https://www.fangraphs.com/players/carlos-correa/14162/stats" TargetMode="External"/><Relationship Id="rId79" Type="http://schemas.openxmlformats.org/officeDocument/2006/relationships/hyperlink" Target="https://www.fangraphs.com/players/michael-harris-ii/25931/stats" TargetMode="External"/><Relationship Id="rId102" Type="http://schemas.openxmlformats.org/officeDocument/2006/relationships/hyperlink" Target="https://www.fangraphs.com/teams/orioles" TargetMode="External"/><Relationship Id="rId144" Type="http://schemas.openxmlformats.org/officeDocument/2006/relationships/hyperlink" Target="https://www.fangraphs.com/teams/diamondbacks" TargetMode="External"/><Relationship Id="rId547" Type="http://schemas.openxmlformats.org/officeDocument/2006/relationships/hyperlink" Target="https://www.fangraphs.com/players/christian-arroyo/16434/stats" TargetMode="External"/><Relationship Id="rId589" Type="http://schemas.openxmlformats.org/officeDocument/2006/relationships/hyperlink" Target="https://www.fangraphs.com/players/harold-ramirez/14387/stats" TargetMode="External"/><Relationship Id="rId90" Type="http://schemas.openxmlformats.org/officeDocument/2006/relationships/hyperlink" Target="https://www.fangraphs.com/teams/dodgers" TargetMode="External"/><Relationship Id="rId186" Type="http://schemas.openxmlformats.org/officeDocument/2006/relationships/hyperlink" Target="https://www.fangraphs.com/teams/rays" TargetMode="External"/><Relationship Id="rId351" Type="http://schemas.openxmlformats.org/officeDocument/2006/relationships/hyperlink" Target="https://www.fangraphs.com/players/trayce-thompson/9952/stats" TargetMode="External"/><Relationship Id="rId393" Type="http://schemas.openxmlformats.org/officeDocument/2006/relationships/hyperlink" Target="https://www.fangraphs.com/players/josh-lowe/19953/stats" TargetMode="External"/><Relationship Id="rId407" Type="http://schemas.openxmlformats.org/officeDocument/2006/relationships/hyperlink" Target="https://www.fangraphs.com/players/manuel-margot/14712/stats" TargetMode="External"/><Relationship Id="rId449" Type="http://schemas.openxmlformats.org/officeDocument/2006/relationships/hyperlink" Target="https://www.fangraphs.com/players/austin-slater/16153/stats" TargetMode="External"/><Relationship Id="rId614" Type="http://schemas.openxmlformats.org/officeDocument/2006/relationships/hyperlink" Target="https://www.fangraphs.com/teams/pirates" TargetMode="External"/><Relationship Id="rId211" Type="http://schemas.openxmlformats.org/officeDocument/2006/relationships/hyperlink" Target="https://www.fangraphs.com/players/anthony-rizzo/3473/stats" TargetMode="External"/><Relationship Id="rId253" Type="http://schemas.openxmlformats.org/officeDocument/2006/relationships/hyperlink" Target="https://www.fangraphs.com/players/joey-wendle/13853/stats" TargetMode="External"/><Relationship Id="rId295" Type="http://schemas.openxmlformats.org/officeDocument/2006/relationships/hyperlink" Target="https://www.fangraphs.com/players/michael-conforto/16376/stats" TargetMode="External"/><Relationship Id="rId309" Type="http://schemas.openxmlformats.org/officeDocument/2006/relationships/hyperlink" Target="https://www.fangraphs.com/players/mitch-garver/15161/stats" TargetMode="External"/><Relationship Id="rId460" Type="http://schemas.openxmlformats.org/officeDocument/2006/relationships/hyperlink" Target="https://www.fangraphs.com/teams/guardians" TargetMode="External"/><Relationship Id="rId516" Type="http://schemas.openxmlformats.org/officeDocument/2006/relationships/hyperlink" Target="https://www.fangraphs.com/teams/angels" TargetMode="External"/><Relationship Id="rId48" Type="http://schemas.openxmlformats.org/officeDocument/2006/relationships/hyperlink" Target="https://www.fangraphs.com/teams/cardinals" TargetMode="External"/><Relationship Id="rId113" Type="http://schemas.openxmlformats.org/officeDocument/2006/relationships/hyperlink" Target="https://www.fangraphs.com/players/jazz-chisholm-jr/20454/stats" TargetMode="External"/><Relationship Id="rId320" Type="http://schemas.openxmlformats.org/officeDocument/2006/relationships/hyperlink" Target="https://www.fangraphs.com/teams/cardinals" TargetMode="External"/><Relationship Id="rId558" Type="http://schemas.openxmlformats.org/officeDocument/2006/relationships/hyperlink" Target="https://www.fangraphs.com/teams/athletics" TargetMode="External"/><Relationship Id="rId155" Type="http://schemas.openxmlformats.org/officeDocument/2006/relationships/hyperlink" Target="https://www.fangraphs.com/players/dj-lemahieu/9874/stats" TargetMode="External"/><Relationship Id="rId197" Type="http://schemas.openxmlformats.org/officeDocument/2006/relationships/hyperlink" Target="https://www.fangraphs.com/players/trent-grisham/18564/stats" TargetMode="External"/><Relationship Id="rId362" Type="http://schemas.openxmlformats.org/officeDocument/2006/relationships/hyperlink" Target="https://www.fangraphs.com/teams/nationals" TargetMode="External"/><Relationship Id="rId418" Type="http://schemas.openxmlformats.org/officeDocument/2006/relationships/hyperlink" Target="https://www.fangraphs.com/teams/mariners" TargetMode="External"/><Relationship Id="rId625" Type="http://schemas.openxmlformats.org/officeDocument/2006/relationships/hyperlink" Target="https://www.fangraphs.com/players/josh-harrison/8202/stats" TargetMode="External"/><Relationship Id="rId222" Type="http://schemas.openxmlformats.org/officeDocument/2006/relationships/hyperlink" Target="https://www.fangraphs.com/teams/white-sox" TargetMode="External"/><Relationship Id="rId264" Type="http://schemas.openxmlformats.org/officeDocument/2006/relationships/hyperlink" Target="https://www.fangraphs.com/teams/blue-jays" TargetMode="External"/><Relationship Id="rId471" Type="http://schemas.openxmlformats.org/officeDocument/2006/relationships/hyperlink" Target="https://www.fangraphs.com/players/nick-fortes/21538/stats" TargetMode="External"/><Relationship Id="rId17" Type="http://schemas.openxmlformats.org/officeDocument/2006/relationships/hyperlink" Target="https://www.fangraphs.com/players/jose-ramirez/13510/stats" TargetMode="External"/><Relationship Id="rId59" Type="http://schemas.openxmlformats.org/officeDocument/2006/relationships/hyperlink" Target="https://www.fangraphs.com/players/willy-adames/15986/stats" TargetMode="External"/><Relationship Id="rId124" Type="http://schemas.openxmlformats.org/officeDocument/2006/relationships/hyperlink" Target="https://www.fangraphs.com/teams/blue-jays" TargetMode="External"/><Relationship Id="rId527" Type="http://schemas.openxmlformats.org/officeDocument/2006/relationships/hyperlink" Target="https://www.fangraphs.com/players/trevor-story/12564/stats" TargetMode="External"/><Relationship Id="rId569" Type="http://schemas.openxmlformats.org/officeDocument/2006/relationships/hyperlink" Target="https://www.fangraphs.com/players/geraldo-perdomo/22799/stats" TargetMode="External"/><Relationship Id="rId70" Type="http://schemas.openxmlformats.org/officeDocument/2006/relationships/hyperlink" Target="https://www.fangraphs.com/teams/yankees" TargetMode="External"/><Relationship Id="rId166" Type="http://schemas.openxmlformats.org/officeDocument/2006/relationships/hyperlink" Target="https://www.fangraphs.com/teams/giants" TargetMode="External"/><Relationship Id="rId331" Type="http://schemas.openxmlformats.org/officeDocument/2006/relationships/hyperlink" Target="https://www.fangraphs.com/players/connor-joe/16572/stats" TargetMode="External"/><Relationship Id="rId373" Type="http://schemas.openxmlformats.org/officeDocument/2006/relationships/hyperlink" Target="https://www.fangraphs.com/players/nick-ahmed/12147/stats" TargetMode="External"/><Relationship Id="rId429" Type="http://schemas.openxmlformats.org/officeDocument/2006/relationships/hyperlink" Target="https://www.fangraphs.com/players/brandon-belt/10264/stats" TargetMode="External"/><Relationship Id="rId580" Type="http://schemas.openxmlformats.org/officeDocument/2006/relationships/hyperlink" Target="https://www.fangraphs.com/teams/red-sox" TargetMode="External"/><Relationship Id="rId1" Type="http://schemas.openxmlformats.org/officeDocument/2006/relationships/hyperlink" Target="https://www.fangraphs.com/players/aaron-judge/15640/stats" TargetMode="External"/><Relationship Id="rId233" Type="http://schemas.openxmlformats.org/officeDocument/2006/relationships/hyperlink" Target="https://www.fangraphs.com/players/chris-taylor/13757/stats" TargetMode="External"/><Relationship Id="rId440" Type="http://schemas.openxmlformats.org/officeDocument/2006/relationships/hyperlink" Target="https://www.fangraphs.com/teams/diamondbacks" TargetMode="External"/><Relationship Id="rId28" Type="http://schemas.openxmlformats.org/officeDocument/2006/relationships/hyperlink" Target="https://www.fangraphs.com/teams/mariners" TargetMode="External"/><Relationship Id="rId275" Type="http://schemas.openxmlformats.org/officeDocument/2006/relationships/hyperlink" Target="https://www.fangraphs.com/players/justin-turner/5235/stats" TargetMode="External"/><Relationship Id="rId300" Type="http://schemas.openxmlformats.org/officeDocument/2006/relationships/hyperlink" Target="https://www.fangraphs.com/teams/diamondbacks" TargetMode="External"/><Relationship Id="rId482" Type="http://schemas.openxmlformats.org/officeDocument/2006/relationships/hyperlink" Target="https://www.fangraphs.com/teams/astros" TargetMode="External"/><Relationship Id="rId538" Type="http://schemas.openxmlformats.org/officeDocument/2006/relationships/hyperlink" Target="https://www.fangraphs.com/teams/reds" TargetMode="External"/><Relationship Id="rId81" Type="http://schemas.openxmlformats.org/officeDocument/2006/relationships/hyperlink" Target="https://www.fangraphs.com/players/brandon-lowe/18882/stats" TargetMode="External"/><Relationship Id="rId135" Type="http://schemas.openxmlformats.org/officeDocument/2006/relationships/hyperlink" Target="https://www.fangraphs.com/players/anthony-volpe/27647/stats" TargetMode="External"/><Relationship Id="rId177" Type="http://schemas.openxmlformats.org/officeDocument/2006/relationships/hyperlink" Target="https://www.fangraphs.com/players/isaac-paredes/20036/stats" TargetMode="External"/><Relationship Id="rId342" Type="http://schemas.openxmlformats.org/officeDocument/2006/relationships/hyperlink" Target="https://www.fangraphs.com/teams/brewers" TargetMode="External"/><Relationship Id="rId384" Type="http://schemas.openxmlformats.org/officeDocument/2006/relationships/hyperlink" Target="https://www.fangraphs.com/teams/guardians" TargetMode="External"/><Relationship Id="rId591" Type="http://schemas.openxmlformats.org/officeDocument/2006/relationships/hyperlink" Target="https://www.fangraphs.com/players/curt-casali/12510/stats" TargetMode="External"/><Relationship Id="rId605" Type="http://schemas.openxmlformats.org/officeDocument/2006/relationships/hyperlink" Target="https://www.fangraphs.com/players/jarren-duran/24617/stats" TargetMode="External"/><Relationship Id="rId202" Type="http://schemas.openxmlformats.org/officeDocument/2006/relationships/hyperlink" Target="https://www.fangraphs.com/teams/white-sox" TargetMode="External"/><Relationship Id="rId244" Type="http://schemas.openxmlformats.org/officeDocument/2006/relationships/hyperlink" Target="https://www.fangraphs.com/teams/giants" TargetMode="External"/><Relationship Id="rId39" Type="http://schemas.openxmlformats.org/officeDocument/2006/relationships/hyperlink" Target="https://www.fangraphs.com/players/fernando-tatis-jr/19709/stats" TargetMode="External"/><Relationship Id="rId286" Type="http://schemas.openxmlformats.org/officeDocument/2006/relationships/hyperlink" Target="https://www.fangraphs.com/teams/rockies" TargetMode="External"/><Relationship Id="rId451" Type="http://schemas.openxmlformats.org/officeDocument/2006/relationships/hyperlink" Target="https://www.fangraphs.com/players/rodolfo-castro/21987/stats" TargetMode="External"/><Relationship Id="rId493" Type="http://schemas.openxmlformats.org/officeDocument/2006/relationships/hyperlink" Target="https://www.fangraphs.com/players/jake-meyers/20308/stats" TargetMode="External"/><Relationship Id="rId507" Type="http://schemas.openxmlformats.org/officeDocument/2006/relationships/hyperlink" Target="https://www.fangraphs.com/players/joey-bart/21524/stats" TargetMode="External"/><Relationship Id="rId549" Type="http://schemas.openxmlformats.org/officeDocument/2006/relationships/hyperlink" Target="https://www.fangraphs.com/players/nick-maton/21635/stats" TargetMode="External"/><Relationship Id="rId50" Type="http://schemas.openxmlformats.org/officeDocument/2006/relationships/hyperlink" Target="https://www.fangraphs.com/teams/red-sox" TargetMode="External"/><Relationship Id="rId104" Type="http://schemas.openxmlformats.org/officeDocument/2006/relationships/hyperlink" Target="https://www.fangraphs.com/teams/cubs" TargetMode="External"/><Relationship Id="rId146" Type="http://schemas.openxmlformats.org/officeDocument/2006/relationships/hyperlink" Target="https://www.fangraphs.com/teams/red-sox" TargetMode="External"/><Relationship Id="rId188" Type="http://schemas.openxmlformats.org/officeDocument/2006/relationships/hyperlink" Target="https://www.fangraphs.com/teams/dodgers" TargetMode="External"/><Relationship Id="rId311" Type="http://schemas.openxmlformats.org/officeDocument/2006/relationships/hyperlink" Target="https://www.fangraphs.com/players/mark-canha/11445/stats" TargetMode="External"/><Relationship Id="rId353" Type="http://schemas.openxmlformats.org/officeDocument/2006/relationships/hyperlink" Target="https://www.fangraphs.com/players/jorge-soler/14221/stats" TargetMode="External"/><Relationship Id="rId395" Type="http://schemas.openxmlformats.org/officeDocument/2006/relationships/hyperlink" Target="https://www.fangraphs.com/players/nicky-lopez/19339/stats" TargetMode="External"/><Relationship Id="rId409" Type="http://schemas.openxmlformats.org/officeDocument/2006/relationships/hyperlink" Target="https://www.fangraphs.com/players/joey-meneses/14366/stats" TargetMode="External"/><Relationship Id="rId560" Type="http://schemas.openxmlformats.org/officeDocument/2006/relationships/hyperlink" Target="https://www.fangraphs.com/teams/athletics" TargetMode="External"/><Relationship Id="rId92" Type="http://schemas.openxmlformats.org/officeDocument/2006/relationships/hyperlink" Target="https://www.fangraphs.com/teams/blue-jays" TargetMode="External"/><Relationship Id="rId213" Type="http://schemas.openxmlformats.org/officeDocument/2006/relationships/hyperlink" Target="https://www.fangraphs.com/players/andrew-benintendi/17901/stats" TargetMode="External"/><Relationship Id="rId420" Type="http://schemas.openxmlformats.org/officeDocument/2006/relationships/hyperlink" Target="https://www.fangraphs.com/teams/astros" TargetMode="External"/><Relationship Id="rId616" Type="http://schemas.openxmlformats.org/officeDocument/2006/relationships/hyperlink" Target="https://www.fangraphs.com/teams/padres" TargetMode="External"/><Relationship Id="rId255" Type="http://schemas.openxmlformats.org/officeDocument/2006/relationships/hyperlink" Target="https://www.fangraphs.com/players/keibert-ruiz/19610/stats" TargetMode="External"/><Relationship Id="rId297" Type="http://schemas.openxmlformats.org/officeDocument/2006/relationships/hyperlink" Target="https://www.fangraphs.com/players/jonathan-india/21523/stats" TargetMode="External"/><Relationship Id="rId462" Type="http://schemas.openxmlformats.org/officeDocument/2006/relationships/hyperlink" Target="https://www.fangraphs.com/teams/giants" TargetMode="External"/><Relationship Id="rId518" Type="http://schemas.openxmlformats.org/officeDocument/2006/relationships/hyperlink" Target="https://www.fangraphs.com/teams/marlins" TargetMode="External"/><Relationship Id="rId115" Type="http://schemas.openxmlformats.org/officeDocument/2006/relationships/hyperlink" Target="https://www.fangraphs.com/players/hunter-renfroe/15464/stats" TargetMode="External"/><Relationship Id="rId157" Type="http://schemas.openxmlformats.org/officeDocument/2006/relationships/hyperlink" Target="https://www.fangraphs.com/players/alejandro-kirk/22581/stats" TargetMode="External"/><Relationship Id="rId322" Type="http://schemas.openxmlformats.org/officeDocument/2006/relationships/hyperlink" Target="https://www.fangraphs.com/teams/athletics" TargetMode="External"/><Relationship Id="rId364" Type="http://schemas.openxmlformats.org/officeDocument/2006/relationships/hyperlink" Target="https://www.fangraphs.com/teams/rays" TargetMode="External"/><Relationship Id="rId61" Type="http://schemas.openxmlformats.org/officeDocument/2006/relationships/hyperlink" Target="https://www.fangraphs.com/players/andres-gimenez/19950/stats" TargetMode="External"/><Relationship Id="rId199" Type="http://schemas.openxmlformats.org/officeDocument/2006/relationships/hyperlink" Target="https://www.fangraphs.com/players/salvador-perez/7304/stats" TargetMode="External"/><Relationship Id="rId571" Type="http://schemas.openxmlformats.org/officeDocument/2006/relationships/hyperlink" Target="https://www.fangraphs.com/players/robbie-grossman/5254/stats" TargetMode="External"/><Relationship Id="rId627" Type="http://schemas.openxmlformats.org/officeDocument/2006/relationships/hyperlink" Target="https://www.fangraphs.com/players/christopher-morel/21897/stats" TargetMode="External"/><Relationship Id="rId19" Type="http://schemas.openxmlformats.org/officeDocument/2006/relationships/hyperlink" Target="https://www.fangraphs.com/players/marcus-semien/12533/stats" TargetMode="External"/><Relationship Id="rId224" Type="http://schemas.openxmlformats.org/officeDocument/2006/relationships/hyperlink" Target="https://www.fangraphs.com/teams/rockies" TargetMode="External"/><Relationship Id="rId266" Type="http://schemas.openxmlformats.org/officeDocument/2006/relationships/hyperlink" Target="https://www.fangraphs.com/teams/athletics" TargetMode="External"/><Relationship Id="rId431" Type="http://schemas.openxmlformats.org/officeDocument/2006/relationships/hyperlink" Target="https://www.fangraphs.com/players/david-villar/24782/stats" TargetMode="External"/><Relationship Id="rId473" Type="http://schemas.openxmlformats.org/officeDocument/2006/relationships/hyperlink" Target="https://www.fangraphs.com/players/mj-melendez/22197/stats" TargetMode="External"/><Relationship Id="rId529" Type="http://schemas.openxmlformats.org/officeDocument/2006/relationships/hyperlink" Target="https://www.fangraphs.com/players/paul-dejong/18015/stats" TargetMode="External"/><Relationship Id="rId30" Type="http://schemas.openxmlformats.org/officeDocument/2006/relationships/hyperlink" Target="https://www.fangraphs.com/teams/rays" TargetMode="External"/><Relationship Id="rId126" Type="http://schemas.openxmlformats.org/officeDocument/2006/relationships/hyperlink" Target="https://www.fangraphs.com/teams/tigers" TargetMode="External"/><Relationship Id="rId168" Type="http://schemas.openxmlformats.org/officeDocument/2006/relationships/hyperlink" Target="https://www.fangraphs.com/teams/cubs" TargetMode="External"/><Relationship Id="rId333" Type="http://schemas.openxmlformats.org/officeDocument/2006/relationships/hyperlink" Target="https://www.fangraphs.com/players/jean-segura/5933/stats" TargetMode="External"/><Relationship Id="rId540" Type="http://schemas.openxmlformats.org/officeDocument/2006/relationships/hyperlink" Target="https://www.fangraphs.com/teams/nationals" TargetMode="External"/><Relationship Id="rId72" Type="http://schemas.openxmlformats.org/officeDocument/2006/relationships/hyperlink" Target="https://www.fangraphs.com/teams/orioles" TargetMode="External"/><Relationship Id="rId375" Type="http://schemas.openxmlformats.org/officeDocument/2006/relationships/hyperlink" Target="https://www.fangraphs.com/players/miguel-rojas/7802/stats" TargetMode="External"/><Relationship Id="rId582" Type="http://schemas.openxmlformats.org/officeDocument/2006/relationships/hyperlink" Target="https://www.fangraphs.com/teams/twins" TargetMode="External"/><Relationship Id="rId3" Type="http://schemas.openxmlformats.org/officeDocument/2006/relationships/hyperlink" Target="https://www.fangraphs.com/players/mike-trout/10155/stats" TargetMode="External"/><Relationship Id="rId235" Type="http://schemas.openxmlformats.org/officeDocument/2006/relationships/hyperlink" Target="https://www.fangraphs.com/players/cal-raleigh/21534/stats" TargetMode="External"/><Relationship Id="rId277" Type="http://schemas.openxmlformats.org/officeDocument/2006/relationships/hyperlink" Target="https://www.fangraphs.com/players/max-kepler/12144/stats" TargetMode="External"/><Relationship Id="rId400" Type="http://schemas.openxmlformats.org/officeDocument/2006/relationships/hyperlink" Target="https://www.fangraphs.com/teams/cardinals" TargetMode="External"/><Relationship Id="rId442" Type="http://schemas.openxmlformats.org/officeDocument/2006/relationships/hyperlink" Target="https://www.fangraphs.com/teams/reds" TargetMode="External"/><Relationship Id="rId484" Type="http://schemas.openxmlformats.org/officeDocument/2006/relationships/hyperlink" Target="https://www.fangraphs.com/teams/cardinals" TargetMode="External"/><Relationship Id="rId137" Type="http://schemas.openxmlformats.org/officeDocument/2006/relationships/hyperlink" Target="https://www.fangraphs.com/players/lars-nootbaar/21454/stats" TargetMode="External"/><Relationship Id="rId302" Type="http://schemas.openxmlformats.org/officeDocument/2006/relationships/hyperlink" Target="https://www.fangraphs.com/teams/red-sox" TargetMode="External"/><Relationship Id="rId344" Type="http://schemas.openxmlformats.org/officeDocument/2006/relationships/hyperlink" Target="https://www.fangraphs.com/teams/phillies" TargetMode="External"/><Relationship Id="rId41" Type="http://schemas.openxmlformats.org/officeDocument/2006/relationships/hyperlink" Target="https://www.fangraphs.com/players/dansby-swanson/18314/stats" TargetMode="External"/><Relationship Id="rId83" Type="http://schemas.openxmlformats.org/officeDocument/2006/relationships/hyperlink" Target="https://www.fangraphs.com/players/vladimir-guerrero-jr/19611/stats" TargetMode="External"/><Relationship Id="rId179" Type="http://schemas.openxmlformats.org/officeDocument/2006/relationships/hyperlink" Target="https://www.fangraphs.com/players/christian-walker/13419/stats" TargetMode="External"/><Relationship Id="rId386" Type="http://schemas.openxmlformats.org/officeDocument/2006/relationships/hyperlink" Target="https://www.fangraphs.com/teams/orioles" TargetMode="External"/><Relationship Id="rId551" Type="http://schemas.openxmlformats.org/officeDocument/2006/relationships/hyperlink" Target="https://www.fangraphs.com/players/luis-guillorme/16451/stats" TargetMode="External"/><Relationship Id="rId593" Type="http://schemas.openxmlformats.org/officeDocument/2006/relationships/hyperlink" Target="https://www.fangraphs.com/players/francisco-alvarez/26121/stats" TargetMode="External"/><Relationship Id="rId607" Type="http://schemas.openxmlformats.org/officeDocument/2006/relationships/hyperlink" Target="https://www.fangraphs.com/players/conner-capel/19983/stats" TargetMode="External"/><Relationship Id="rId190" Type="http://schemas.openxmlformats.org/officeDocument/2006/relationships/hyperlink" Target="https://www.fangraphs.com/teams/cardinals" TargetMode="External"/><Relationship Id="rId204" Type="http://schemas.openxmlformats.org/officeDocument/2006/relationships/hyperlink" Target="https://www.fangraphs.com/teams/rangers" TargetMode="External"/><Relationship Id="rId246" Type="http://schemas.openxmlformats.org/officeDocument/2006/relationships/hyperlink" Target="https://www.fangraphs.com/teams/orioles" TargetMode="External"/><Relationship Id="rId288" Type="http://schemas.openxmlformats.org/officeDocument/2006/relationships/hyperlink" Target="https://www.fangraphs.com/teams/nationals" TargetMode="External"/><Relationship Id="rId411" Type="http://schemas.openxmlformats.org/officeDocument/2006/relationships/hyperlink" Target="https://www.fangraphs.com/players/joey-wiemer/27690/stats" TargetMode="External"/><Relationship Id="rId453" Type="http://schemas.openxmlformats.org/officeDocument/2006/relationships/hyperlink" Target="https://www.fangraphs.com/players/evan-longoria/9368/stats" TargetMode="External"/><Relationship Id="rId509" Type="http://schemas.openxmlformats.org/officeDocument/2006/relationships/hyperlink" Target="https://www.fangraphs.com/players/jon-berti/12037/stats" TargetMode="External"/><Relationship Id="rId106" Type="http://schemas.openxmlformats.org/officeDocument/2006/relationships/hyperlink" Target="https://www.fangraphs.com/teams/pirates" TargetMode="External"/><Relationship Id="rId313" Type="http://schemas.openxmlformats.org/officeDocument/2006/relationships/hyperlink" Target="https://www.fangraphs.com/players/esteury-ruiz/21780/stats" TargetMode="External"/><Relationship Id="rId495" Type="http://schemas.openxmlformats.org/officeDocument/2006/relationships/hyperlink" Target="https://www.fangraphs.com/players/brice-turang/22186/stats" TargetMode="External"/><Relationship Id="rId10" Type="http://schemas.openxmlformats.org/officeDocument/2006/relationships/hyperlink" Target="https://www.fangraphs.com/teams/astros" TargetMode="External"/><Relationship Id="rId52" Type="http://schemas.openxmlformats.org/officeDocument/2006/relationships/hyperlink" Target="https://www.fangraphs.com/teams/braves" TargetMode="External"/><Relationship Id="rId94" Type="http://schemas.openxmlformats.org/officeDocument/2006/relationships/hyperlink" Target="https://www.fangraphs.com/teams/rays" TargetMode="External"/><Relationship Id="rId148" Type="http://schemas.openxmlformats.org/officeDocument/2006/relationships/hyperlink" Target="https://www.fangraphs.com/teams/mariners" TargetMode="External"/><Relationship Id="rId355" Type="http://schemas.openxmlformats.org/officeDocument/2006/relationships/hyperlink" Target="https://www.fangraphs.com/players/tyler-stephenson/17988/stats" TargetMode="External"/><Relationship Id="rId397" Type="http://schemas.openxmlformats.org/officeDocument/2006/relationships/hyperlink" Target="https://www.fangraphs.com/players/jesse-winker/13590/stats" TargetMode="External"/><Relationship Id="rId520" Type="http://schemas.openxmlformats.org/officeDocument/2006/relationships/hyperlink" Target="https://www.fangraphs.com/teams/nationals" TargetMode="External"/><Relationship Id="rId562" Type="http://schemas.openxmlformats.org/officeDocument/2006/relationships/hyperlink" Target="https://www.fangraphs.com/teams/marlins" TargetMode="External"/><Relationship Id="rId618" Type="http://schemas.openxmlformats.org/officeDocument/2006/relationships/hyperlink" Target="https://www.fangraphs.com/teams/yankees" TargetMode="External"/><Relationship Id="rId215" Type="http://schemas.openxmlformats.org/officeDocument/2006/relationships/hyperlink" Target="https://www.fangraphs.com/players/adolis-garcia/19287/stats" TargetMode="External"/><Relationship Id="rId257" Type="http://schemas.openxmlformats.org/officeDocument/2006/relationships/hyperlink" Target="https://www.fangraphs.com/players/jd-davis/16219/stats" TargetMode="External"/><Relationship Id="rId422" Type="http://schemas.openxmlformats.org/officeDocument/2006/relationships/hyperlink" Target="https://www.fangraphs.com/teams/astros" TargetMode="External"/><Relationship Id="rId464" Type="http://schemas.openxmlformats.org/officeDocument/2006/relationships/hyperlink" Target="https://www.fangraphs.com/teams/guardians" TargetMode="External"/><Relationship Id="rId299" Type="http://schemas.openxmlformats.org/officeDocument/2006/relationships/hyperlink" Target="https://www.fangraphs.com/players/gabriel-moreno/22664/stats" TargetMode="External"/><Relationship Id="rId63" Type="http://schemas.openxmlformats.org/officeDocument/2006/relationships/hyperlink" Target="https://www.fangraphs.com/players/pete-alonso/19251/stats" TargetMode="External"/><Relationship Id="rId159" Type="http://schemas.openxmlformats.org/officeDocument/2006/relationships/hyperlink" Target="https://www.fangraphs.com/players/seiya-suzuki/30116/stats" TargetMode="External"/><Relationship Id="rId366" Type="http://schemas.openxmlformats.org/officeDocument/2006/relationships/hyperlink" Target="https://www.fangraphs.com/teams/angels" TargetMode="External"/><Relationship Id="rId573" Type="http://schemas.openxmlformats.org/officeDocument/2006/relationships/hyperlink" Target="https://www.fangraphs.com/players/mike-moustakas/4892/stats" TargetMode="External"/><Relationship Id="rId226" Type="http://schemas.openxmlformats.org/officeDocument/2006/relationships/hyperlink" Target="https://www.fangraphs.com/teams/guardians" TargetMode="External"/><Relationship Id="rId433" Type="http://schemas.openxmlformats.org/officeDocument/2006/relationships/hyperlink" Target="https://www.fangraphs.com/players/triston-casas/22514/stats" TargetMode="External"/><Relationship Id="rId74" Type="http://schemas.openxmlformats.org/officeDocument/2006/relationships/hyperlink" Target="https://www.fangraphs.com/teams/padres" TargetMode="External"/><Relationship Id="rId377" Type="http://schemas.openxmlformats.org/officeDocument/2006/relationships/hyperlink" Target="https://www.fangraphs.com/players/josh-donaldson/5038/stats" TargetMode="External"/><Relationship Id="rId500" Type="http://schemas.openxmlformats.org/officeDocument/2006/relationships/hyperlink" Target="https://www.fangraphs.com/teams/mets" TargetMode="External"/><Relationship Id="rId584" Type="http://schemas.openxmlformats.org/officeDocument/2006/relationships/hyperlink" Target="https://www.fangraphs.com/teams/marlins" TargetMode="External"/><Relationship Id="rId5" Type="http://schemas.openxmlformats.org/officeDocument/2006/relationships/hyperlink" Target="https://www.fangraphs.com/players/trea-turner/16252/stats" TargetMode="External"/><Relationship Id="rId237" Type="http://schemas.openxmlformats.org/officeDocument/2006/relationships/hyperlink" Target="https://www.fangraphs.com/players/nathaniel-lowe/19566/stats" TargetMode="External"/><Relationship Id="rId444" Type="http://schemas.openxmlformats.org/officeDocument/2006/relationships/hyperlink" Target="https://www.fangraphs.com/teams/pirates" TargetMode="External"/><Relationship Id="rId290" Type="http://schemas.openxmlformats.org/officeDocument/2006/relationships/hyperlink" Target="https://www.fangraphs.com/teams/brewers" TargetMode="External"/><Relationship Id="rId304" Type="http://schemas.openxmlformats.org/officeDocument/2006/relationships/hyperlink" Target="https://www.fangraphs.com/teams/reds" TargetMode="External"/><Relationship Id="rId388" Type="http://schemas.openxmlformats.org/officeDocument/2006/relationships/hyperlink" Target="https://www.fangraphs.com/teams/mariners" TargetMode="External"/><Relationship Id="rId511" Type="http://schemas.openxmlformats.org/officeDocument/2006/relationships/hyperlink" Target="https://www.fangraphs.com/players/taylor-walls/22458/stats" TargetMode="External"/><Relationship Id="rId609" Type="http://schemas.openxmlformats.org/officeDocument/2006/relationships/hyperlink" Target="https://www.fangraphs.com/players/stuart-fairchild/20321/stats" TargetMode="External"/><Relationship Id="rId85" Type="http://schemas.openxmlformats.org/officeDocument/2006/relationships/hyperlink" Target="https://www.fangraphs.com/players/luis-robert-jr/20043/stats" TargetMode="External"/><Relationship Id="rId150" Type="http://schemas.openxmlformats.org/officeDocument/2006/relationships/hyperlink" Target="https://www.fangraphs.com/teams/pirates" TargetMode="External"/><Relationship Id="rId595" Type="http://schemas.openxmlformats.org/officeDocument/2006/relationships/hyperlink" Target="https://www.fangraphs.com/players/nick-madrigal/20521/stats" TargetMode="External"/><Relationship Id="rId248" Type="http://schemas.openxmlformats.org/officeDocument/2006/relationships/hyperlink" Target="https://www.fangraphs.com/teams/orioles" TargetMode="External"/><Relationship Id="rId455" Type="http://schemas.openxmlformats.org/officeDocument/2006/relationships/hyperlink" Target="https://www.fangraphs.com/players/manny-pina/2829/stats" TargetMode="External"/><Relationship Id="rId12" Type="http://schemas.openxmlformats.org/officeDocument/2006/relationships/hyperlink" Target="https://www.fangraphs.com/teams/astros" TargetMode="External"/><Relationship Id="rId108" Type="http://schemas.openxmlformats.org/officeDocument/2006/relationships/hyperlink" Target="https://www.fangraphs.com/teams/rangers" TargetMode="External"/><Relationship Id="rId315" Type="http://schemas.openxmlformats.org/officeDocument/2006/relationships/hyperlink" Target="https://www.fangraphs.com/players/tony-kemp/14894/stats" TargetMode="External"/><Relationship Id="rId522" Type="http://schemas.openxmlformats.org/officeDocument/2006/relationships/hyperlink" Target="https://www.fangraphs.com/teams/rockies" TargetMode="External"/><Relationship Id="rId96" Type="http://schemas.openxmlformats.org/officeDocument/2006/relationships/hyperlink" Target="https://www.fangraphs.com/teams/diamondbacks" TargetMode="External"/><Relationship Id="rId161" Type="http://schemas.openxmlformats.org/officeDocument/2006/relationships/hyperlink" Target="https://www.fangraphs.com/players/alex-verdugo/17027/stats" TargetMode="External"/><Relationship Id="rId399" Type="http://schemas.openxmlformats.org/officeDocument/2006/relationships/hyperlink" Target="https://www.fangraphs.com/players/dylan-carlson/20126/stats" TargetMode="External"/><Relationship Id="rId259" Type="http://schemas.openxmlformats.org/officeDocument/2006/relationships/hyperlink" Target="https://www.fangraphs.com/players/austin-hays/19363/stats" TargetMode="External"/><Relationship Id="rId466" Type="http://schemas.openxmlformats.org/officeDocument/2006/relationships/hyperlink" Target="https://www.fangraphs.com/teams/reds" TargetMode="External"/><Relationship Id="rId23" Type="http://schemas.openxmlformats.org/officeDocument/2006/relationships/hyperlink" Target="https://www.fangraphs.com/players/nolan-arenado/9777/stats" TargetMode="External"/><Relationship Id="rId119" Type="http://schemas.openxmlformats.org/officeDocument/2006/relationships/hyperlink" Target="https://www.fangraphs.com/players/anthony-rendon/12861/stats" TargetMode="External"/><Relationship Id="rId326" Type="http://schemas.openxmlformats.org/officeDocument/2006/relationships/hyperlink" Target="https://www.fangraphs.com/teams/giants" TargetMode="External"/><Relationship Id="rId533" Type="http://schemas.openxmlformats.org/officeDocument/2006/relationships/hyperlink" Target="https://www.fangraphs.com/players/daniel-vogelbach/14130/stats" TargetMode="External"/><Relationship Id="rId172" Type="http://schemas.openxmlformats.org/officeDocument/2006/relationships/hyperlink" Target="https://www.fangraphs.com/teams/cubs" TargetMode="External"/><Relationship Id="rId477" Type="http://schemas.openxmlformats.org/officeDocument/2006/relationships/hyperlink" Target="https://www.fangraphs.com/players/drew-waters/20505/stats" TargetMode="External"/><Relationship Id="rId600" Type="http://schemas.openxmlformats.org/officeDocument/2006/relationships/hyperlink" Target="https://www.fangraphs.com/teams/orioles" TargetMode="External"/><Relationship Id="rId337" Type="http://schemas.openxmlformats.org/officeDocument/2006/relationships/hyperlink" Target="https://www.fangraphs.com/players/bryson-stott/26294/stats" TargetMode="External"/><Relationship Id="rId34" Type="http://schemas.openxmlformats.org/officeDocument/2006/relationships/hyperlink" Target="https://www.fangraphs.com/teams/astros" TargetMode="External"/><Relationship Id="rId544" Type="http://schemas.openxmlformats.org/officeDocument/2006/relationships/hyperlink" Target="https://www.fangraphs.com/teams/blue-jays" TargetMode="External"/><Relationship Id="rId183" Type="http://schemas.openxmlformats.org/officeDocument/2006/relationships/hyperlink" Target="https://www.fangraphs.com/players/gleyber-torres/16997/stats" TargetMode="External"/><Relationship Id="rId390" Type="http://schemas.openxmlformats.org/officeDocument/2006/relationships/hyperlink" Target="https://www.fangraphs.com/teams/athletics" TargetMode="External"/><Relationship Id="rId404" Type="http://schemas.openxmlformats.org/officeDocument/2006/relationships/hyperlink" Target="https://www.fangraphs.com/teams/red-sox" TargetMode="External"/><Relationship Id="rId611" Type="http://schemas.openxmlformats.org/officeDocument/2006/relationships/hyperlink" Target="https://www.fangraphs.com/players/yonathan-daza/15794/stats" TargetMode="External"/><Relationship Id="rId250" Type="http://schemas.openxmlformats.org/officeDocument/2006/relationships/hyperlink" Target="https://www.fangraphs.com/teams/red-sox" TargetMode="External"/><Relationship Id="rId488" Type="http://schemas.openxmlformats.org/officeDocument/2006/relationships/hyperlink" Target="https://www.fangraphs.com/teams/angels" TargetMode="External"/><Relationship Id="rId45" Type="http://schemas.openxmlformats.org/officeDocument/2006/relationships/hyperlink" Target="https://www.fangraphs.com/players/adley-rutschman/26288/stats" TargetMode="External"/><Relationship Id="rId110" Type="http://schemas.openxmlformats.org/officeDocument/2006/relationships/hyperlink" Target="https://www.fangraphs.com/teams/cardinals" TargetMode="External"/><Relationship Id="rId348" Type="http://schemas.openxmlformats.org/officeDocument/2006/relationships/hyperlink" Target="https://www.fangraphs.com/teams/marlins" TargetMode="External"/><Relationship Id="rId555" Type="http://schemas.openxmlformats.org/officeDocument/2006/relationships/hyperlink" Target="https://www.fangraphs.com/players/oneil-cruz/21711/stats" TargetMode="External"/><Relationship Id="rId194" Type="http://schemas.openxmlformats.org/officeDocument/2006/relationships/hyperlink" Target="https://www.fangraphs.com/teams/twins" TargetMode="External"/><Relationship Id="rId208" Type="http://schemas.openxmlformats.org/officeDocument/2006/relationships/hyperlink" Target="https://www.fangraphs.com/teams/angels" TargetMode="External"/><Relationship Id="rId415" Type="http://schemas.openxmlformats.org/officeDocument/2006/relationships/hyperlink" Target="https://www.fangraphs.com/players/andrew-mccutchen/9847/stats" TargetMode="External"/><Relationship Id="rId622" Type="http://schemas.openxmlformats.org/officeDocument/2006/relationships/hyperlink" Target="https://www.fangraphs.com/teams/braves" TargetMode="External"/><Relationship Id="rId261" Type="http://schemas.openxmlformats.org/officeDocument/2006/relationships/hyperlink" Target="https://www.fangraphs.com/players/jose-abreu/15676/stats" TargetMode="External"/><Relationship Id="rId499" Type="http://schemas.openxmlformats.org/officeDocument/2006/relationships/hyperlink" Target="https://www.fangraphs.com/players/omar-narvaez/13338/stats" TargetMode="External"/><Relationship Id="rId56" Type="http://schemas.openxmlformats.org/officeDocument/2006/relationships/hyperlink" Target="https://www.fangraphs.com/teams/dodgers" TargetMode="External"/><Relationship Id="rId359" Type="http://schemas.openxmlformats.org/officeDocument/2006/relationships/hyperlink" Target="https://www.fangraphs.com/players/brendan-donovan/24679/stats" TargetMode="External"/><Relationship Id="rId566" Type="http://schemas.openxmlformats.org/officeDocument/2006/relationships/hyperlink" Target="https://www.fangraphs.com/teams/dodgers" TargetMode="External"/><Relationship Id="rId121" Type="http://schemas.openxmlformats.org/officeDocument/2006/relationships/hyperlink" Target="https://www.fangraphs.com/players/james-outman/24770/stats" TargetMode="External"/><Relationship Id="rId219" Type="http://schemas.openxmlformats.org/officeDocument/2006/relationships/hyperlink" Target="https://www.fangraphs.com/players/ha-seong-kim/27506/stats" TargetMode="External"/><Relationship Id="rId426" Type="http://schemas.openxmlformats.org/officeDocument/2006/relationships/hyperlink" Target="https://www.fangraphs.com/teams/nationals" TargetMode="External"/><Relationship Id="rId67" Type="http://schemas.openxmlformats.org/officeDocument/2006/relationships/hyperlink" Target="https://www.fangraphs.com/players/jt-realmuto/11739/stats" TargetMode="External"/><Relationship Id="rId272" Type="http://schemas.openxmlformats.org/officeDocument/2006/relationships/hyperlink" Target="https://www.fangraphs.com/teams/mariners" TargetMode="External"/><Relationship Id="rId577" Type="http://schemas.openxmlformats.org/officeDocument/2006/relationships/hyperlink" Target="https://www.fangraphs.com/players/elvis-andrus/8709/stats" TargetMode="External"/><Relationship Id="rId132" Type="http://schemas.openxmlformats.org/officeDocument/2006/relationships/hyperlink" Target="https://www.fangraphs.com/teams/astros" TargetMode="External"/><Relationship Id="rId437" Type="http://schemas.openxmlformats.org/officeDocument/2006/relationships/hyperlink" Target="https://www.fangraphs.com/players/jonathan-schoop/11265/stats" TargetMode="External"/><Relationship Id="rId283" Type="http://schemas.openxmlformats.org/officeDocument/2006/relationships/hyperlink" Target="https://www.fangraphs.com/players/kris-bryant/15429/stats" TargetMode="External"/><Relationship Id="rId490" Type="http://schemas.openxmlformats.org/officeDocument/2006/relationships/hyperlink" Target="https://www.fangraphs.com/teams/diamondbacks" TargetMode="External"/><Relationship Id="rId504" Type="http://schemas.openxmlformats.org/officeDocument/2006/relationships/hyperlink" Target="https://www.fangraphs.com/teams/yanke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ngraphs.com/teams/mets" TargetMode="External"/><Relationship Id="rId21" Type="http://schemas.openxmlformats.org/officeDocument/2006/relationships/hyperlink" Target="https://www.fangraphs.com/players/dane-dunning/19409/stats" TargetMode="External"/><Relationship Id="rId324" Type="http://schemas.openxmlformats.org/officeDocument/2006/relationships/hyperlink" Target="https://www.fangraphs.com/players/brayan-bello/23920/stats" TargetMode="External"/><Relationship Id="rId531" Type="http://schemas.openxmlformats.org/officeDocument/2006/relationships/hyperlink" Target="https://www.fangraphs.com/teams/mets" TargetMode="External"/><Relationship Id="rId170" Type="http://schemas.openxmlformats.org/officeDocument/2006/relationships/hyperlink" Target="https://www.fangraphs.com/players/carlos-estevez/14542/stats" TargetMode="External"/><Relationship Id="rId268" Type="http://schemas.openxmlformats.org/officeDocument/2006/relationships/hyperlink" Target="https://www.fangraphs.com/players/drew-smyly/11760/stats" TargetMode="External"/><Relationship Id="rId475" Type="http://schemas.openxmlformats.org/officeDocument/2006/relationships/hyperlink" Target="https://www.fangraphs.com/teams/astros" TargetMode="External"/><Relationship Id="rId32" Type="http://schemas.openxmlformats.org/officeDocument/2006/relationships/hyperlink" Target="https://www.fangraphs.com/teams/royals" TargetMode="External"/><Relationship Id="rId128" Type="http://schemas.openxmlformats.org/officeDocument/2006/relationships/hyperlink" Target="https://www.fangraphs.com/players/camilo-doval/21992/stats" TargetMode="External"/><Relationship Id="rId335" Type="http://schemas.openxmlformats.org/officeDocument/2006/relationships/hyperlink" Target="https://www.fangraphs.com/teams/pirates" TargetMode="External"/><Relationship Id="rId542" Type="http://schemas.openxmlformats.org/officeDocument/2006/relationships/hyperlink" Target="https://www.fangraphs.com/players/hunter-greene/22182/stats" TargetMode="External"/><Relationship Id="rId181" Type="http://schemas.openxmlformats.org/officeDocument/2006/relationships/hyperlink" Target="https://www.fangraphs.com/teams/guardians" TargetMode="External"/><Relationship Id="rId402" Type="http://schemas.openxmlformats.org/officeDocument/2006/relationships/hyperlink" Target="https://www.fangraphs.com/players/antonio-senzatela/15488/stats" TargetMode="External"/><Relationship Id="rId279" Type="http://schemas.openxmlformats.org/officeDocument/2006/relationships/hyperlink" Target="https://www.fangraphs.com/teams/guardians" TargetMode="External"/><Relationship Id="rId486" Type="http://schemas.openxmlformats.org/officeDocument/2006/relationships/hyperlink" Target="https://www.fangraphs.com/players/luis-severino/15890/stats" TargetMode="External"/><Relationship Id="rId43" Type="http://schemas.openxmlformats.org/officeDocument/2006/relationships/hyperlink" Target="https://www.fangraphs.com/players/reese-olson/sa3008513/stats" TargetMode="External"/><Relationship Id="rId139" Type="http://schemas.openxmlformats.org/officeDocument/2006/relationships/hyperlink" Target="https://www.fangraphs.com/teams/athletics" TargetMode="External"/><Relationship Id="rId346" Type="http://schemas.openxmlformats.org/officeDocument/2006/relationships/hyperlink" Target="https://www.fangraphs.com/players/bailey-ober/21224/stats" TargetMode="External"/><Relationship Id="rId553" Type="http://schemas.openxmlformats.org/officeDocument/2006/relationships/hyperlink" Target="https://www.fangraphs.com/teams/rangers" TargetMode="External"/><Relationship Id="rId192" Type="http://schemas.openxmlformats.org/officeDocument/2006/relationships/hyperlink" Target="https://www.fangraphs.com/players/john-brebbia/12777/stats" TargetMode="External"/><Relationship Id="rId206" Type="http://schemas.openxmlformats.org/officeDocument/2006/relationships/hyperlink" Target="https://www.fangraphs.com/players/aroldis-chapman/10233/stats" TargetMode="External"/><Relationship Id="rId413" Type="http://schemas.openxmlformats.org/officeDocument/2006/relationships/hyperlink" Target="https://www.fangraphs.com/teams/astros" TargetMode="External"/><Relationship Id="rId497" Type="http://schemas.openxmlformats.org/officeDocument/2006/relationships/hyperlink" Target="https://www.fangraphs.com/teams/blue-jays" TargetMode="External"/><Relationship Id="rId357" Type="http://schemas.openxmlformats.org/officeDocument/2006/relationships/hyperlink" Target="https://www.fangraphs.com/teams/cardinals" TargetMode="External"/><Relationship Id="rId54" Type="http://schemas.openxmlformats.org/officeDocument/2006/relationships/hyperlink" Target="https://www.fangraphs.com/teams/nationals" TargetMode="External"/><Relationship Id="rId217" Type="http://schemas.openxmlformats.org/officeDocument/2006/relationships/hyperlink" Target="https://www.fangraphs.com/teams/rockies" TargetMode="External"/><Relationship Id="rId564" Type="http://schemas.openxmlformats.org/officeDocument/2006/relationships/hyperlink" Target="https://www.fangraphs.com/players/zac-gallen/19291/stats" TargetMode="External"/><Relationship Id="rId424" Type="http://schemas.openxmlformats.org/officeDocument/2006/relationships/hyperlink" Target="https://www.fangraphs.com/players/cal-quantrill/19312/stats" TargetMode="External"/><Relationship Id="rId270" Type="http://schemas.openxmlformats.org/officeDocument/2006/relationships/hyperlink" Target="https://www.fangraphs.com/players/david-peterson/20302/stats" TargetMode="External"/><Relationship Id="rId65" Type="http://schemas.openxmlformats.org/officeDocument/2006/relationships/hyperlink" Target="https://www.fangraphs.com/players/peter-strzelecki/21367/stats" TargetMode="External"/><Relationship Id="rId130" Type="http://schemas.openxmlformats.org/officeDocument/2006/relationships/hyperlink" Target="https://www.fangraphs.com/players/miguel-castro/15684/stats" TargetMode="External"/><Relationship Id="rId368" Type="http://schemas.openxmlformats.org/officeDocument/2006/relationships/hyperlink" Target="https://www.fangraphs.com/players/trevor-rogers/22286/stats" TargetMode="External"/><Relationship Id="rId575" Type="http://schemas.openxmlformats.org/officeDocument/2006/relationships/hyperlink" Target="https://www.fangraphs.com/teams/braves" TargetMode="External"/><Relationship Id="rId228" Type="http://schemas.openxmlformats.org/officeDocument/2006/relationships/hyperlink" Target="https://www.fangraphs.com/players/mason-miller/31757/stats" TargetMode="External"/><Relationship Id="rId435" Type="http://schemas.openxmlformats.org/officeDocument/2006/relationships/hyperlink" Target="https://www.fangraphs.com/teams/reds" TargetMode="External"/><Relationship Id="rId281" Type="http://schemas.openxmlformats.org/officeDocument/2006/relationships/hyperlink" Target="https://www.fangraphs.com/teams/blue-jays" TargetMode="External"/><Relationship Id="rId502" Type="http://schemas.openxmlformats.org/officeDocument/2006/relationships/hyperlink" Target="https://www.fangraphs.com/players/lance-lynn/2520/stats" TargetMode="External"/><Relationship Id="rId76" Type="http://schemas.openxmlformats.org/officeDocument/2006/relationships/hyperlink" Target="https://www.fangraphs.com/teams/red-sox" TargetMode="External"/><Relationship Id="rId141" Type="http://schemas.openxmlformats.org/officeDocument/2006/relationships/hyperlink" Target="https://www.fangraphs.com/teams/royals" TargetMode="External"/><Relationship Id="rId379" Type="http://schemas.openxmlformats.org/officeDocument/2006/relationships/hyperlink" Target="https://www.fangraphs.com/teams/guardians" TargetMode="External"/><Relationship Id="rId586" Type="http://schemas.openxmlformats.org/officeDocument/2006/relationships/hyperlink" Target="https://www.fangraphs.com/players/shane-bieber/19427/stats" TargetMode="External"/><Relationship Id="rId7" Type="http://schemas.openxmlformats.org/officeDocument/2006/relationships/hyperlink" Target="https://www.fangraphs.com/teams/giants" TargetMode="External"/><Relationship Id="rId239" Type="http://schemas.openxmlformats.org/officeDocument/2006/relationships/hyperlink" Target="https://www.fangraphs.com/teams/yankees" TargetMode="External"/><Relationship Id="rId446" Type="http://schemas.openxmlformats.org/officeDocument/2006/relationships/hyperlink" Target="https://www.fangraphs.com/players/dean-kremer/19350/stats" TargetMode="External"/><Relationship Id="rId292" Type="http://schemas.openxmlformats.org/officeDocument/2006/relationships/hyperlink" Target="https://www.fangraphs.com/players/vince-velasquez/11189/stats" TargetMode="External"/><Relationship Id="rId306" Type="http://schemas.openxmlformats.org/officeDocument/2006/relationships/hyperlink" Target="https://www.fangraphs.com/players/michael-soroka/18383/stats" TargetMode="External"/><Relationship Id="rId87" Type="http://schemas.openxmlformats.org/officeDocument/2006/relationships/hyperlink" Target="https://www.fangraphs.com/players/wandy-peralta/14295/stats" TargetMode="External"/><Relationship Id="rId513" Type="http://schemas.openxmlformats.org/officeDocument/2006/relationships/hyperlink" Target="https://www.fangraphs.com/teams/twins" TargetMode="External"/><Relationship Id="rId597" Type="http://schemas.openxmlformats.org/officeDocument/2006/relationships/hyperlink" Target="https://www.fangraphs.com/teams/phillies" TargetMode="External"/><Relationship Id="rId152" Type="http://schemas.openxmlformats.org/officeDocument/2006/relationships/hyperlink" Target="https://www.fangraphs.com/players/paul-sewald/13892/stats" TargetMode="External"/><Relationship Id="rId457" Type="http://schemas.openxmlformats.org/officeDocument/2006/relationships/hyperlink" Target="https://www.fangraphs.com/teams/astros" TargetMode="External"/><Relationship Id="rId14" Type="http://schemas.openxmlformats.org/officeDocument/2006/relationships/hyperlink" Target="https://www.fangraphs.com/players/louie-varland/27691/stats" TargetMode="External"/><Relationship Id="rId56" Type="http://schemas.openxmlformats.org/officeDocument/2006/relationships/hyperlink" Target="https://www.fangraphs.com/teams/rockies" TargetMode="External"/><Relationship Id="rId317" Type="http://schemas.openxmlformats.org/officeDocument/2006/relationships/hyperlink" Target="https://www.fangraphs.com/teams/cubs" TargetMode="External"/><Relationship Id="rId359" Type="http://schemas.openxmlformats.org/officeDocument/2006/relationships/hyperlink" Target="https://www.fangraphs.com/teams/dodgers" TargetMode="External"/><Relationship Id="rId524" Type="http://schemas.openxmlformats.org/officeDocument/2006/relationships/hyperlink" Target="https://www.fangraphs.com/players/blake-snell/13543/stats" TargetMode="External"/><Relationship Id="rId566" Type="http://schemas.openxmlformats.org/officeDocument/2006/relationships/hyperlink" Target="https://www.fangraphs.com/players/nestor-cortes/17874/stats" TargetMode="External"/><Relationship Id="rId98" Type="http://schemas.openxmlformats.org/officeDocument/2006/relationships/hyperlink" Target="https://www.fangraphs.com/teams/reds" TargetMode="External"/><Relationship Id="rId121" Type="http://schemas.openxmlformats.org/officeDocument/2006/relationships/hyperlink" Target="https://www.fangraphs.com/teams/twins" TargetMode="External"/><Relationship Id="rId163" Type="http://schemas.openxmlformats.org/officeDocument/2006/relationships/hyperlink" Target="https://www.fangraphs.com/teams/blue-jays" TargetMode="External"/><Relationship Id="rId219" Type="http://schemas.openxmlformats.org/officeDocument/2006/relationships/hyperlink" Target="https://www.fangraphs.com/teams/mariners" TargetMode="External"/><Relationship Id="rId370" Type="http://schemas.openxmlformats.org/officeDocument/2006/relationships/hyperlink" Target="https://www.fangraphs.com/players/ryan-helsley/18138/stats" TargetMode="External"/><Relationship Id="rId426" Type="http://schemas.openxmlformats.org/officeDocument/2006/relationships/hyperlink" Target="https://www.fangraphs.com/players/felix-bautista/20666/stats" TargetMode="External"/><Relationship Id="rId230" Type="http://schemas.openxmlformats.org/officeDocument/2006/relationships/hyperlink" Target="https://www.fangraphs.com/players/steven-wilson/20353/stats" TargetMode="External"/><Relationship Id="rId468" Type="http://schemas.openxmlformats.org/officeDocument/2006/relationships/hyperlink" Target="https://www.fangraphs.com/players/andrew-heaney/15423/stats" TargetMode="External"/><Relationship Id="rId25" Type="http://schemas.openxmlformats.org/officeDocument/2006/relationships/hyperlink" Target="https://www.fangraphs.com/players/jake-irvin/sa3008223/stats" TargetMode="External"/><Relationship Id="rId67" Type="http://schemas.openxmlformats.org/officeDocument/2006/relationships/hyperlink" Target="https://www.fangraphs.com/players/richard-lovelady/19337/stats" TargetMode="External"/><Relationship Id="rId272" Type="http://schemas.openxmlformats.org/officeDocument/2006/relationships/hyperlink" Target="https://www.fangraphs.com/players/alex-vesia/25007/stats" TargetMode="External"/><Relationship Id="rId328" Type="http://schemas.openxmlformats.org/officeDocument/2006/relationships/hyperlink" Target="https://www.fangraphs.com/players/kenta-maeda/18498/stats" TargetMode="External"/><Relationship Id="rId535" Type="http://schemas.openxmlformats.org/officeDocument/2006/relationships/hyperlink" Target="https://www.fangraphs.com/teams/blue-jays" TargetMode="External"/><Relationship Id="rId577" Type="http://schemas.openxmlformats.org/officeDocument/2006/relationships/hyperlink" Target="https://www.fangraphs.com/teams/dodgers" TargetMode="External"/><Relationship Id="rId132" Type="http://schemas.openxmlformats.org/officeDocument/2006/relationships/hyperlink" Target="https://www.fangraphs.com/players/joe-jimenez/15761/stats" TargetMode="External"/><Relationship Id="rId174" Type="http://schemas.openxmlformats.org/officeDocument/2006/relationships/hyperlink" Target="https://www.fangraphs.com/players/joe-kelly/9761/stats" TargetMode="External"/><Relationship Id="rId381" Type="http://schemas.openxmlformats.org/officeDocument/2006/relationships/hyperlink" Target="https://www.fangraphs.com/teams/nationals" TargetMode="External"/><Relationship Id="rId602" Type="http://schemas.openxmlformats.org/officeDocument/2006/relationships/hyperlink" Target="https://www.fangraphs.com/players/jacob-degrom/10954/stats" TargetMode="External"/><Relationship Id="rId241" Type="http://schemas.openxmlformats.org/officeDocument/2006/relationships/hyperlink" Target="https://www.fangraphs.com/teams/rays" TargetMode="External"/><Relationship Id="rId437" Type="http://schemas.openxmlformats.org/officeDocument/2006/relationships/hyperlink" Target="https://www.fangraphs.com/teams/guardians" TargetMode="External"/><Relationship Id="rId479" Type="http://schemas.openxmlformats.org/officeDocument/2006/relationships/hyperlink" Target="https://www.fangraphs.com/teams/padres" TargetMode="External"/><Relationship Id="rId36" Type="http://schemas.openxmlformats.org/officeDocument/2006/relationships/hyperlink" Target="https://www.fangraphs.com/teams/orioles" TargetMode="External"/><Relationship Id="rId283" Type="http://schemas.openxmlformats.org/officeDocument/2006/relationships/hyperlink" Target="https://www.fangraphs.com/teams/angels" TargetMode="External"/><Relationship Id="rId339" Type="http://schemas.openxmlformats.org/officeDocument/2006/relationships/hyperlink" Target="https://www.fangraphs.com/teams/rockies" TargetMode="External"/><Relationship Id="rId490" Type="http://schemas.openxmlformats.org/officeDocument/2006/relationships/hyperlink" Target="https://www.fangraphs.com/players/brady-singer/25377/stats" TargetMode="External"/><Relationship Id="rId504" Type="http://schemas.openxmlformats.org/officeDocument/2006/relationships/hyperlink" Target="https://www.fangraphs.com/players/chris-bassitt/12304/stats" TargetMode="External"/><Relationship Id="rId546" Type="http://schemas.openxmlformats.org/officeDocument/2006/relationships/hyperlink" Target="https://www.fangraphs.com/players/jordan-montgomery/16511/stats" TargetMode="External"/><Relationship Id="rId78" Type="http://schemas.openxmlformats.org/officeDocument/2006/relationships/hyperlink" Target="https://www.fangraphs.com/teams/yankees" TargetMode="External"/><Relationship Id="rId101" Type="http://schemas.openxmlformats.org/officeDocument/2006/relationships/hyperlink" Target="https://www.fangraphs.com/players/adam-ottavino/1247/stats" TargetMode="External"/><Relationship Id="rId143" Type="http://schemas.openxmlformats.org/officeDocument/2006/relationships/hyperlink" Target="https://www.fangraphs.com/teams/reds" TargetMode="External"/><Relationship Id="rId185" Type="http://schemas.openxmlformats.org/officeDocument/2006/relationships/hyperlink" Target="https://www.fangraphs.com/teams/marlins" TargetMode="External"/><Relationship Id="rId350" Type="http://schemas.openxmlformats.org/officeDocument/2006/relationships/hyperlink" Target="https://www.fangraphs.com/players/jp-sears/23429/stats" TargetMode="External"/><Relationship Id="rId406" Type="http://schemas.openxmlformats.org/officeDocument/2006/relationships/hyperlink" Target="https://www.fangraphs.com/players/jose-urquidy/18413/stats" TargetMode="External"/><Relationship Id="rId588" Type="http://schemas.openxmlformats.org/officeDocument/2006/relationships/hyperlink" Target="https://www.fangraphs.com/players/carlos-rodon/16137/stats" TargetMode="External"/><Relationship Id="rId9" Type="http://schemas.openxmlformats.org/officeDocument/2006/relationships/hyperlink" Target="https://www.fangraphs.com/teams/giants" TargetMode="External"/><Relationship Id="rId210" Type="http://schemas.openxmlformats.org/officeDocument/2006/relationships/hyperlink" Target="https://www.fangraphs.com/players/ross-stripling/13273/stats" TargetMode="External"/><Relationship Id="rId392" Type="http://schemas.openxmlformats.org/officeDocument/2006/relationships/hyperlink" Target="https://www.fangraphs.com/players/nick-martinez/12730/stats" TargetMode="External"/><Relationship Id="rId448" Type="http://schemas.openxmlformats.org/officeDocument/2006/relationships/hyperlink" Target="https://www.fangraphs.com/players/mackenzie-gore/22201/stats" TargetMode="External"/><Relationship Id="rId252" Type="http://schemas.openxmlformats.org/officeDocument/2006/relationships/hyperlink" Target="https://www.fangraphs.com/players/bryan-baker/19804/stats" TargetMode="External"/><Relationship Id="rId294" Type="http://schemas.openxmlformats.org/officeDocument/2006/relationships/hyperlink" Target="https://www.fangraphs.com/players/jason-foley/19531/stats" TargetMode="External"/><Relationship Id="rId308" Type="http://schemas.openxmlformats.org/officeDocument/2006/relationships/hyperlink" Target="https://www.fangraphs.com/players/josh-fleming/20418/stats" TargetMode="External"/><Relationship Id="rId515" Type="http://schemas.openxmlformats.org/officeDocument/2006/relationships/hyperlink" Target="https://www.fangraphs.com/teams/cubs" TargetMode="External"/><Relationship Id="rId47" Type="http://schemas.openxmlformats.org/officeDocument/2006/relationships/hyperlink" Target="https://www.fangraphs.com/players/joely-rodriguez/11487/stats" TargetMode="External"/><Relationship Id="rId89" Type="http://schemas.openxmlformats.org/officeDocument/2006/relationships/hyperlink" Target="https://www.fangraphs.com/players/frankie-montas/14309/stats" TargetMode="External"/><Relationship Id="rId112" Type="http://schemas.openxmlformats.org/officeDocument/2006/relationships/hyperlink" Target="https://www.fangraphs.com/teams/diamondbacks" TargetMode="External"/><Relationship Id="rId154" Type="http://schemas.openxmlformats.org/officeDocument/2006/relationships/hyperlink" Target="https://www.fangraphs.com/players/ken-waldichuk/27681/stats" TargetMode="External"/><Relationship Id="rId361" Type="http://schemas.openxmlformats.org/officeDocument/2006/relationships/hyperlink" Target="https://www.fangraphs.com/teams/brewers" TargetMode="External"/><Relationship Id="rId557" Type="http://schemas.openxmlformats.org/officeDocument/2006/relationships/hyperlink" Target="https://www.fangraphs.com/teams/astros" TargetMode="External"/><Relationship Id="rId599" Type="http://schemas.openxmlformats.org/officeDocument/2006/relationships/hyperlink" Target="https://www.fangraphs.com/teams/yankees" TargetMode="External"/><Relationship Id="rId196" Type="http://schemas.openxmlformats.org/officeDocument/2006/relationships/hyperlink" Target="https://www.fangraphs.com/players/patrick-corbin/9323/stats" TargetMode="External"/><Relationship Id="rId417" Type="http://schemas.openxmlformats.org/officeDocument/2006/relationships/hyperlink" Target="https://www.fangraphs.com/teams/dodgers" TargetMode="External"/><Relationship Id="rId459" Type="http://schemas.openxmlformats.org/officeDocument/2006/relationships/hyperlink" Target="https://www.fangraphs.com/teams/rangers" TargetMode="External"/><Relationship Id="rId16" Type="http://schemas.openxmlformats.org/officeDocument/2006/relationships/hyperlink" Target="https://www.fangraphs.com/players/tanner-scott/17586/stats" TargetMode="External"/><Relationship Id="rId221" Type="http://schemas.openxmlformats.org/officeDocument/2006/relationships/hyperlink" Target="https://www.fangraphs.com/teams/astros" TargetMode="External"/><Relationship Id="rId263" Type="http://schemas.openxmlformats.org/officeDocument/2006/relationships/hyperlink" Target="https://www.fangraphs.com/teams/phillies" TargetMode="External"/><Relationship Id="rId319" Type="http://schemas.openxmlformats.org/officeDocument/2006/relationships/hyperlink" Target="https://www.fangraphs.com/teams/royals" TargetMode="External"/><Relationship Id="rId470" Type="http://schemas.openxmlformats.org/officeDocument/2006/relationships/hyperlink" Target="https://www.fangraphs.com/players/german-marquez/15038/stats" TargetMode="External"/><Relationship Id="rId526" Type="http://schemas.openxmlformats.org/officeDocument/2006/relationships/hyperlink" Target="https://www.fangraphs.com/players/drew-rasmussen/25385/stats" TargetMode="External"/><Relationship Id="rId58" Type="http://schemas.openxmlformats.org/officeDocument/2006/relationships/hyperlink" Target="https://www.fangraphs.com/teams/astros" TargetMode="External"/><Relationship Id="rId123" Type="http://schemas.openxmlformats.org/officeDocument/2006/relationships/hyperlink" Target="https://www.fangraphs.com/teams/pirates" TargetMode="External"/><Relationship Id="rId330" Type="http://schemas.openxmlformats.org/officeDocument/2006/relationships/hyperlink" Target="https://www.fangraphs.com/players/tanner-houck/19879/stats" TargetMode="External"/><Relationship Id="rId568" Type="http://schemas.openxmlformats.org/officeDocument/2006/relationships/hyperlink" Target="https://www.fangraphs.com/players/logan-webb/17995/stats" TargetMode="External"/><Relationship Id="rId165" Type="http://schemas.openxmlformats.org/officeDocument/2006/relationships/hyperlink" Target="https://www.fangraphs.com/teams/blue-jays" TargetMode="External"/><Relationship Id="rId372" Type="http://schemas.openxmlformats.org/officeDocument/2006/relationships/hyperlink" Target="https://www.fangraphs.com/players/ryne-nelson/26253/stats" TargetMode="External"/><Relationship Id="rId428" Type="http://schemas.openxmlformats.org/officeDocument/2006/relationships/hyperlink" Target="https://www.fangraphs.com/players/miles-mikolas/9803/stats" TargetMode="External"/><Relationship Id="rId232" Type="http://schemas.openxmlformats.org/officeDocument/2006/relationships/hyperlink" Target="https://www.fangraphs.com/players/dylan-floro/13394/stats" TargetMode="External"/><Relationship Id="rId274" Type="http://schemas.openxmlformats.org/officeDocument/2006/relationships/hyperlink" Target="https://www.fangraphs.com/players/kyle-bradish/24586/stats" TargetMode="External"/><Relationship Id="rId481" Type="http://schemas.openxmlformats.org/officeDocument/2006/relationships/hyperlink" Target="https://www.fangraphs.com/teams/cubs" TargetMode="External"/><Relationship Id="rId27" Type="http://schemas.openxmlformats.org/officeDocument/2006/relationships/hyperlink" Target="https://www.fangraphs.com/players/joey-lucchesi/19320/stats" TargetMode="External"/><Relationship Id="rId69" Type="http://schemas.openxmlformats.org/officeDocument/2006/relationships/hyperlink" Target="https://www.fangraphs.com/players/davis-martin/21448/stats" TargetMode="External"/><Relationship Id="rId134" Type="http://schemas.openxmlformats.org/officeDocument/2006/relationships/hyperlink" Target="https://www.fangraphs.com/players/luke-weaver/16918/stats" TargetMode="External"/><Relationship Id="rId537" Type="http://schemas.openxmlformats.org/officeDocument/2006/relationships/hyperlink" Target="https://www.fangraphs.com/teams/twins" TargetMode="External"/><Relationship Id="rId579" Type="http://schemas.openxmlformats.org/officeDocument/2006/relationships/hyperlink" Target="https://www.fangraphs.com/teams/mets" TargetMode="External"/><Relationship Id="rId80" Type="http://schemas.openxmlformats.org/officeDocument/2006/relationships/hyperlink" Target="https://www.fangraphs.com/teams/royals" TargetMode="External"/><Relationship Id="rId176" Type="http://schemas.openxmlformats.org/officeDocument/2006/relationships/hyperlink" Target="https://www.fangraphs.com/players/carl-edwards-jr/13607/stats" TargetMode="External"/><Relationship Id="rId341" Type="http://schemas.openxmlformats.org/officeDocument/2006/relationships/hyperlink" Target="https://www.fangraphs.com/teams/white-sox" TargetMode="External"/><Relationship Id="rId383" Type="http://schemas.openxmlformats.org/officeDocument/2006/relationships/hyperlink" Target="https://www.fangraphs.com/teams/orioles" TargetMode="External"/><Relationship Id="rId439" Type="http://schemas.openxmlformats.org/officeDocument/2006/relationships/hyperlink" Target="https://www.fangraphs.com/teams/brewers" TargetMode="External"/><Relationship Id="rId590" Type="http://schemas.openxmlformats.org/officeDocument/2006/relationships/hyperlink" Target="https://www.fangraphs.com/players/shohei-ohtani/19755/stats" TargetMode="External"/><Relationship Id="rId604" Type="http://schemas.openxmlformats.org/officeDocument/2006/relationships/printerSettings" Target="../printerSettings/printerSettings2.bin"/><Relationship Id="rId201" Type="http://schemas.openxmlformats.org/officeDocument/2006/relationships/hyperlink" Target="https://www.fangraphs.com/teams/marlins" TargetMode="External"/><Relationship Id="rId243" Type="http://schemas.openxmlformats.org/officeDocument/2006/relationships/hyperlink" Target="https://www.fangraphs.com/teams/tigers" TargetMode="External"/><Relationship Id="rId285" Type="http://schemas.openxmlformats.org/officeDocument/2006/relationships/hyperlink" Target="https://www.fangraphs.com/teams/dodgers" TargetMode="External"/><Relationship Id="rId450" Type="http://schemas.openxmlformats.org/officeDocument/2006/relationships/hyperlink" Target="https://www.fangraphs.com/players/kyle-wright/19665/stats" TargetMode="External"/><Relationship Id="rId506" Type="http://schemas.openxmlformats.org/officeDocument/2006/relationships/hyperlink" Target="https://www.fangraphs.com/players/charlie-morton/4676/stats" TargetMode="External"/><Relationship Id="rId38" Type="http://schemas.openxmlformats.org/officeDocument/2006/relationships/hyperlink" Target="https://www.fangraphs.com/teams/brewers" TargetMode="External"/><Relationship Id="rId103" Type="http://schemas.openxmlformats.org/officeDocument/2006/relationships/hyperlink" Target="https://www.fangraphs.com/players/chris-stratton/13761/stats" TargetMode="External"/><Relationship Id="rId310" Type="http://schemas.openxmlformats.org/officeDocument/2006/relationships/hyperlink" Target="https://www.fangraphs.com/players/robert-stephenson/13594/stats" TargetMode="External"/><Relationship Id="rId492" Type="http://schemas.openxmlformats.org/officeDocument/2006/relationships/hyperlink" Target="https://www.fangraphs.com/players/noah-syndergaard/11762/stats" TargetMode="External"/><Relationship Id="rId548" Type="http://schemas.openxmlformats.org/officeDocument/2006/relationships/hyperlink" Target="https://www.fangraphs.com/players/freddy-peralta/18679/stats" TargetMode="External"/><Relationship Id="rId91" Type="http://schemas.openxmlformats.org/officeDocument/2006/relationships/hyperlink" Target="https://www.fangraphs.com/players/kyle-harrison/sa3014513/stats" TargetMode="External"/><Relationship Id="rId145" Type="http://schemas.openxmlformats.org/officeDocument/2006/relationships/hyperlink" Target="https://www.fangraphs.com/teams/mets" TargetMode="External"/><Relationship Id="rId187" Type="http://schemas.openxmlformats.org/officeDocument/2006/relationships/hyperlink" Target="https://www.fangraphs.com/teams/mets" TargetMode="External"/><Relationship Id="rId352" Type="http://schemas.openxmlformats.org/officeDocument/2006/relationships/hyperlink" Target="https://www.fangraphs.com/players/aaron-bummer/16258/stats" TargetMode="External"/><Relationship Id="rId394" Type="http://schemas.openxmlformats.org/officeDocument/2006/relationships/hyperlink" Target="https://www.fangraphs.com/players/kyle-muller/20167/stats" TargetMode="External"/><Relationship Id="rId408" Type="http://schemas.openxmlformats.org/officeDocument/2006/relationships/hyperlink" Target="https://www.fangraphs.com/players/wade-miley/8779/stats" TargetMode="External"/><Relationship Id="rId212" Type="http://schemas.openxmlformats.org/officeDocument/2006/relationships/hyperlink" Target="https://www.fangraphs.com/players/john-schreiber/20020/stats" TargetMode="External"/><Relationship Id="rId254" Type="http://schemas.openxmlformats.org/officeDocument/2006/relationships/hyperlink" Target="https://www.fangraphs.com/players/seranthony-dominguez/19249/stats" TargetMode="External"/><Relationship Id="rId49" Type="http://schemas.openxmlformats.org/officeDocument/2006/relationships/hyperlink" Target="https://www.fangraphs.com/players/mike-burrows/sa3008517/stats" TargetMode="External"/><Relationship Id="rId114" Type="http://schemas.openxmlformats.org/officeDocument/2006/relationships/hyperlink" Target="https://www.fangraphs.com/players/michael-pineda/5372/stats" TargetMode="External"/><Relationship Id="rId296" Type="http://schemas.openxmlformats.org/officeDocument/2006/relationships/hyperlink" Target="https://www.fangraphs.com/players/austin-gomber/16561/stats" TargetMode="External"/><Relationship Id="rId461" Type="http://schemas.openxmlformats.org/officeDocument/2006/relationships/hyperlink" Target="https://www.fangraphs.com/teams/pirates" TargetMode="External"/><Relationship Id="rId517" Type="http://schemas.openxmlformats.org/officeDocument/2006/relationships/hyperlink" Target="https://www.fangraphs.com/teams/mariners" TargetMode="External"/><Relationship Id="rId559" Type="http://schemas.openxmlformats.org/officeDocument/2006/relationships/hyperlink" Target="https://www.fangraphs.com/teams/brewers" TargetMode="External"/><Relationship Id="rId60" Type="http://schemas.openxmlformats.org/officeDocument/2006/relationships/hyperlink" Target="https://www.fangraphs.com/teams/marlins" TargetMode="External"/><Relationship Id="rId156" Type="http://schemas.openxmlformats.org/officeDocument/2006/relationships/hyperlink" Target="https://www.fangraphs.com/players/hoby-milner/13346/stats" TargetMode="External"/><Relationship Id="rId198" Type="http://schemas.openxmlformats.org/officeDocument/2006/relationships/hyperlink" Target="https://www.fangraphs.com/players/adrian-houser/12718/stats" TargetMode="External"/><Relationship Id="rId321" Type="http://schemas.openxmlformats.org/officeDocument/2006/relationships/hyperlink" Target="https://www.fangraphs.com/teams/mets" TargetMode="External"/><Relationship Id="rId363" Type="http://schemas.openxmlformats.org/officeDocument/2006/relationships/hyperlink" Target="https://www.fangraphs.com/teams/giants" TargetMode="External"/><Relationship Id="rId419" Type="http://schemas.openxmlformats.org/officeDocument/2006/relationships/hyperlink" Target="https://www.fangraphs.com/teams/braves" TargetMode="External"/><Relationship Id="rId570" Type="http://schemas.openxmlformats.org/officeDocument/2006/relationships/hyperlink" Target="https://www.fangraphs.com/players/dylan-cease/18525/stats" TargetMode="External"/><Relationship Id="rId223" Type="http://schemas.openxmlformats.org/officeDocument/2006/relationships/hyperlink" Target="https://www.fangraphs.com/teams/royals" TargetMode="External"/><Relationship Id="rId430" Type="http://schemas.openxmlformats.org/officeDocument/2006/relationships/hyperlink" Target="https://www.fangraphs.com/players/merrill-kelly/11156/stats" TargetMode="External"/><Relationship Id="rId18" Type="http://schemas.openxmlformats.org/officeDocument/2006/relationships/hyperlink" Target="https://www.fangraphs.com/players/duane-underwood-jr/14677/stats" TargetMode="External"/><Relationship Id="rId265" Type="http://schemas.openxmlformats.org/officeDocument/2006/relationships/hyperlink" Target="https://www.fangraphs.com/teams/rockies" TargetMode="External"/><Relationship Id="rId472" Type="http://schemas.openxmlformats.org/officeDocument/2006/relationships/hyperlink" Target="https://www.fangraphs.com/players/justin-steele/17312/stats" TargetMode="External"/><Relationship Id="rId528" Type="http://schemas.openxmlformats.org/officeDocument/2006/relationships/hyperlink" Target="https://www.fangraphs.com/players/george-kirby/25436/stats" TargetMode="External"/><Relationship Id="rId125" Type="http://schemas.openxmlformats.org/officeDocument/2006/relationships/hyperlink" Target="https://www.fangraphs.com/teams/royals" TargetMode="External"/><Relationship Id="rId167" Type="http://schemas.openxmlformats.org/officeDocument/2006/relationships/hyperlink" Target="https://www.fangraphs.com/teams/astros" TargetMode="External"/><Relationship Id="rId332" Type="http://schemas.openxmlformats.org/officeDocument/2006/relationships/hyperlink" Target="https://www.fangraphs.com/players/jose-suarez/19911/stats" TargetMode="External"/><Relationship Id="rId374" Type="http://schemas.openxmlformats.org/officeDocument/2006/relationships/hyperlink" Target="https://www.fangraphs.com/players/dylan-lee/19996/stats" TargetMode="External"/><Relationship Id="rId581" Type="http://schemas.openxmlformats.org/officeDocument/2006/relationships/hyperlink" Target="https://www.fangraphs.com/teams/braves" TargetMode="External"/><Relationship Id="rId71" Type="http://schemas.openxmlformats.org/officeDocument/2006/relationships/hyperlink" Target="https://www.fangraphs.com/players/jimmy-cordero/15690/stats" TargetMode="External"/><Relationship Id="rId234" Type="http://schemas.openxmlformats.org/officeDocument/2006/relationships/hyperlink" Target="https://www.fangraphs.com/players/luis-l-ortiz/27646/stats" TargetMode="External"/><Relationship Id="rId2" Type="http://schemas.openxmlformats.org/officeDocument/2006/relationships/hyperlink" Target="https://www.fangraphs.com/players/jonathan-loaisiga/19753/stats" TargetMode="External"/><Relationship Id="rId29" Type="http://schemas.openxmlformats.org/officeDocument/2006/relationships/hyperlink" Target="https://www.fangraphs.com/players/andrew-painter/sa3017880/stats" TargetMode="External"/><Relationship Id="rId276" Type="http://schemas.openxmlformats.org/officeDocument/2006/relationships/hyperlink" Target="https://www.fangraphs.com/players/matthew-liberatore/22294/stats" TargetMode="External"/><Relationship Id="rId441" Type="http://schemas.openxmlformats.org/officeDocument/2006/relationships/hyperlink" Target="https://www.fangraphs.com/teams/angels" TargetMode="External"/><Relationship Id="rId483" Type="http://schemas.openxmlformats.org/officeDocument/2006/relationships/hyperlink" Target="https://www.fangraphs.com/teams/rays" TargetMode="External"/><Relationship Id="rId539" Type="http://schemas.openxmlformats.org/officeDocument/2006/relationships/hyperlink" Target="https://www.fangraphs.com/teams/red-sox" TargetMode="External"/><Relationship Id="rId40" Type="http://schemas.openxmlformats.org/officeDocument/2006/relationships/hyperlink" Target="https://www.fangraphs.com/teams/guardians" TargetMode="External"/><Relationship Id="rId136" Type="http://schemas.openxmlformats.org/officeDocument/2006/relationships/hyperlink" Target="https://www.fangraphs.com/players/cole-irvin/19244/stats" TargetMode="External"/><Relationship Id="rId178" Type="http://schemas.openxmlformats.org/officeDocument/2006/relationships/hyperlink" Target="https://www.fangraphs.com/players/adbert-alzolay/17859/stats" TargetMode="External"/><Relationship Id="rId301" Type="http://schemas.openxmlformats.org/officeDocument/2006/relationships/hyperlink" Target="https://www.fangraphs.com/teams/white-sox" TargetMode="External"/><Relationship Id="rId343" Type="http://schemas.openxmlformats.org/officeDocument/2006/relationships/hyperlink" Target="https://www.fangraphs.com/teams/guardians" TargetMode="External"/><Relationship Id="rId550" Type="http://schemas.openxmlformats.org/officeDocument/2006/relationships/hyperlink" Target="https://www.fangraphs.com/players/alex-cobb/6562/stats" TargetMode="External"/><Relationship Id="rId82" Type="http://schemas.openxmlformats.org/officeDocument/2006/relationships/hyperlink" Target="https://www.fangraphs.com/teams/blue-jays" TargetMode="External"/><Relationship Id="rId203" Type="http://schemas.openxmlformats.org/officeDocument/2006/relationships/hyperlink" Target="https://www.fangraphs.com/teams/guardians" TargetMode="External"/><Relationship Id="rId385" Type="http://schemas.openxmlformats.org/officeDocument/2006/relationships/hyperlink" Target="https://www.fangraphs.com/teams/astros" TargetMode="External"/><Relationship Id="rId592" Type="http://schemas.openxmlformats.org/officeDocument/2006/relationships/hyperlink" Target="https://www.fangraphs.com/players/luis-castillo/15689/stats" TargetMode="External"/><Relationship Id="rId245" Type="http://schemas.openxmlformats.org/officeDocument/2006/relationships/hyperlink" Target="https://www.fangraphs.com/teams/rangers" TargetMode="External"/><Relationship Id="rId287" Type="http://schemas.openxmlformats.org/officeDocument/2006/relationships/hyperlink" Target="https://www.fangraphs.com/teams/athletics" TargetMode="External"/><Relationship Id="rId410" Type="http://schemas.openxmlformats.org/officeDocument/2006/relationships/hyperlink" Target="https://www.fangraphs.com/players/sean-manaea/15873/stats" TargetMode="External"/><Relationship Id="rId452" Type="http://schemas.openxmlformats.org/officeDocument/2006/relationships/hyperlink" Target="https://www.fangraphs.com/players/dustin-may/19716/stats" TargetMode="External"/><Relationship Id="rId494" Type="http://schemas.openxmlformats.org/officeDocument/2006/relationships/hyperlink" Target="https://www.fangraphs.com/players/brandon-pfaadt/sa3014983/stats" TargetMode="External"/><Relationship Id="rId508" Type="http://schemas.openxmlformats.org/officeDocument/2006/relationships/hyperlink" Target="https://www.fangraphs.com/players/nick-lodolo/26378/stats" TargetMode="External"/><Relationship Id="rId105" Type="http://schemas.openxmlformats.org/officeDocument/2006/relationships/hyperlink" Target="https://www.fangraphs.com/players/connor-brogdon/21205/stats" TargetMode="External"/><Relationship Id="rId147" Type="http://schemas.openxmlformats.org/officeDocument/2006/relationships/hyperlink" Target="https://www.fangraphs.com/teams/mariners" TargetMode="External"/><Relationship Id="rId312" Type="http://schemas.openxmlformats.org/officeDocument/2006/relationships/hyperlink" Target="https://www.fangraphs.com/players/daniel-bard/7115/stats" TargetMode="External"/><Relationship Id="rId354" Type="http://schemas.openxmlformats.org/officeDocument/2006/relationships/hyperlink" Target="https://www.fangraphs.com/players/nick-pivetta/15454/stats" TargetMode="External"/><Relationship Id="rId51" Type="http://schemas.openxmlformats.org/officeDocument/2006/relationships/hyperlink" Target="https://www.fangraphs.com/players/zach-davies/13183/stats" TargetMode="External"/><Relationship Id="rId93" Type="http://schemas.openxmlformats.org/officeDocument/2006/relationships/hyperlink" Target="https://www.fangraphs.com/players/tylor-megill/21318/stats" TargetMode="External"/><Relationship Id="rId189" Type="http://schemas.openxmlformats.org/officeDocument/2006/relationships/hyperlink" Target="https://www.fangraphs.com/teams/diamondbacks" TargetMode="External"/><Relationship Id="rId396" Type="http://schemas.openxmlformats.org/officeDocument/2006/relationships/hyperlink" Target="https://www.fangraphs.com/players/james-paxton/11828/stats" TargetMode="External"/><Relationship Id="rId561" Type="http://schemas.openxmlformats.org/officeDocument/2006/relationships/hyperlink" Target="https://www.fangraphs.com/teams/mets" TargetMode="External"/><Relationship Id="rId214" Type="http://schemas.openxmlformats.org/officeDocument/2006/relationships/hyperlink" Target="https://www.fangraphs.com/players/stephen-strasburg/10131/stats" TargetMode="External"/><Relationship Id="rId256" Type="http://schemas.openxmlformats.org/officeDocument/2006/relationships/hyperlink" Target="https://www.fangraphs.com/players/spencer-turnbull/16207/stats" TargetMode="External"/><Relationship Id="rId298" Type="http://schemas.openxmlformats.org/officeDocument/2006/relationships/hyperlink" Target="https://www.fangraphs.com/players/bryce-elder/27779/stats" TargetMode="External"/><Relationship Id="rId421" Type="http://schemas.openxmlformats.org/officeDocument/2006/relationships/hyperlink" Target="https://www.fangraphs.com/teams/phillies" TargetMode="External"/><Relationship Id="rId463" Type="http://schemas.openxmlformats.org/officeDocument/2006/relationships/hyperlink" Target="https://www.fangraphs.com/teams/guardians" TargetMode="External"/><Relationship Id="rId519" Type="http://schemas.openxmlformats.org/officeDocument/2006/relationships/hyperlink" Target="https://www.fangraphs.com/teams/twins" TargetMode="External"/><Relationship Id="rId116" Type="http://schemas.openxmlformats.org/officeDocument/2006/relationships/hyperlink" Target="https://www.fangraphs.com/players/andres-munoz/20373/stats" TargetMode="External"/><Relationship Id="rId158" Type="http://schemas.openxmlformats.org/officeDocument/2006/relationships/hyperlink" Target="https://www.fangraphs.com/players/jose-quijada/19200/stats" TargetMode="External"/><Relationship Id="rId323" Type="http://schemas.openxmlformats.org/officeDocument/2006/relationships/hyperlink" Target="https://www.fangraphs.com/teams/red-sox" TargetMode="External"/><Relationship Id="rId530" Type="http://schemas.openxmlformats.org/officeDocument/2006/relationships/hyperlink" Target="https://www.fangraphs.com/players/eduardo-rodriguez/13164/stats" TargetMode="External"/><Relationship Id="rId20" Type="http://schemas.openxmlformats.org/officeDocument/2006/relationships/hyperlink" Target="https://www.fangraphs.com/teams/rangers" TargetMode="External"/><Relationship Id="rId62" Type="http://schemas.openxmlformats.org/officeDocument/2006/relationships/hyperlink" Target="https://www.fangraphs.com/teams/rockies" TargetMode="External"/><Relationship Id="rId365" Type="http://schemas.openxmlformats.org/officeDocument/2006/relationships/hyperlink" Target="https://www.fangraphs.com/teams/cardinals" TargetMode="External"/><Relationship Id="rId572" Type="http://schemas.openxmlformats.org/officeDocument/2006/relationships/hyperlink" Target="https://www.fangraphs.com/players/shane-mcclanahan/21483/stats" TargetMode="External"/><Relationship Id="rId225" Type="http://schemas.openxmlformats.org/officeDocument/2006/relationships/hyperlink" Target="https://www.fangraphs.com/teams/white-sox" TargetMode="External"/><Relationship Id="rId267" Type="http://schemas.openxmlformats.org/officeDocument/2006/relationships/hyperlink" Target="https://www.fangraphs.com/teams/cubs" TargetMode="External"/><Relationship Id="rId432" Type="http://schemas.openxmlformats.org/officeDocument/2006/relationships/hyperlink" Target="https://www.fangraphs.com/players/jose-alvarado/17780/stats" TargetMode="External"/><Relationship Id="rId474" Type="http://schemas.openxmlformats.org/officeDocument/2006/relationships/hyperlink" Target="https://www.fangraphs.com/players/jon-gray/14916/stats" TargetMode="External"/><Relationship Id="rId127" Type="http://schemas.openxmlformats.org/officeDocument/2006/relationships/hyperlink" Target="https://www.fangraphs.com/teams/giants" TargetMode="External"/><Relationship Id="rId31" Type="http://schemas.openxmlformats.org/officeDocument/2006/relationships/hyperlink" Target="https://www.fangraphs.com/players/jay-groome/sa917925/stats" TargetMode="External"/><Relationship Id="rId73" Type="http://schemas.openxmlformats.org/officeDocument/2006/relationships/hyperlink" Target="https://www.fangraphs.com/players/trevor-gott/15046/stats" TargetMode="External"/><Relationship Id="rId169" Type="http://schemas.openxmlformats.org/officeDocument/2006/relationships/hyperlink" Target="https://www.fangraphs.com/teams/angels" TargetMode="External"/><Relationship Id="rId334" Type="http://schemas.openxmlformats.org/officeDocument/2006/relationships/hyperlink" Target="https://www.fangraphs.com/players/adam-wainwright/2233/stats" TargetMode="External"/><Relationship Id="rId376" Type="http://schemas.openxmlformats.org/officeDocument/2006/relationships/hyperlink" Target="https://www.fangraphs.com/players/corey-kluber/2429/stats" TargetMode="External"/><Relationship Id="rId541" Type="http://schemas.openxmlformats.org/officeDocument/2006/relationships/hyperlink" Target="https://www.fangraphs.com/teams/reds" TargetMode="External"/><Relationship Id="rId583" Type="http://schemas.openxmlformats.org/officeDocument/2006/relationships/hyperlink" Target="https://www.fangraphs.com/teams/blue-jays" TargetMode="External"/><Relationship Id="rId4" Type="http://schemas.openxmlformats.org/officeDocument/2006/relationships/hyperlink" Target="https://www.fangraphs.com/players/huascar-brazoban/6107/stats" TargetMode="External"/><Relationship Id="rId180" Type="http://schemas.openxmlformats.org/officeDocument/2006/relationships/hyperlink" Target="https://www.fangraphs.com/players/clarke-schmidt/19899/stats" TargetMode="External"/><Relationship Id="rId236" Type="http://schemas.openxmlformats.org/officeDocument/2006/relationships/hyperlink" Target="https://www.fangraphs.com/players/ron-marinaccio/23488/stats" TargetMode="External"/><Relationship Id="rId278" Type="http://schemas.openxmlformats.org/officeDocument/2006/relationships/hyperlink" Target="https://www.fangraphs.com/players/johnny-cueto/6893/stats" TargetMode="External"/><Relationship Id="rId401" Type="http://schemas.openxmlformats.org/officeDocument/2006/relationships/hyperlink" Target="https://www.fangraphs.com/teams/rockies" TargetMode="External"/><Relationship Id="rId443" Type="http://schemas.openxmlformats.org/officeDocument/2006/relationships/hyperlink" Target="https://www.fangraphs.com/teams/tigers" TargetMode="External"/><Relationship Id="rId303" Type="http://schemas.openxmlformats.org/officeDocument/2006/relationships/hyperlink" Target="https://www.fangraphs.com/teams/twins" TargetMode="External"/><Relationship Id="rId485" Type="http://schemas.openxmlformats.org/officeDocument/2006/relationships/hyperlink" Target="https://www.fangraphs.com/teams/yankees" TargetMode="External"/><Relationship Id="rId42" Type="http://schemas.openxmlformats.org/officeDocument/2006/relationships/hyperlink" Target="https://www.fangraphs.com/teams/tigers" TargetMode="External"/><Relationship Id="rId84" Type="http://schemas.openxmlformats.org/officeDocument/2006/relationships/hyperlink" Target="https://www.fangraphs.com/teams/white-sox" TargetMode="External"/><Relationship Id="rId138" Type="http://schemas.openxmlformats.org/officeDocument/2006/relationships/hyperlink" Target="https://www.fangraphs.com/players/colin-holderman/22361/stats" TargetMode="External"/><Relationship Id="rId345" Type="http://schemas.openxmlformats.org/officeDocument/2006/relationships/hyperlink" Target="https://www.fangraphs.com/teams/twins" TargetMode="External"/><Relationship Id="rId387" Type="http://schemas.openxmlformats.org/officeDocument/2006/relationships/hyperlink" Target="https://www.fangraphs.com/teams/padres" TargetMode="External"/><Relationship Id="rId510" Type="http://schemas.openxmlformats.org/officeDocument/2006/relationships/hyperlink" Target="https://www.fangraphs.com/players/patrick-sandoval/19447/stats" TargetMode="External"/><Relationship Id="rId552" Type="http://schemas.openxmlformats.org/officeDocument/2006/relationships/hyperlink" Target="https://www.fangraphs.com/players/clayton-kershaw/2036/stats" TargetMode="External"/><Relationship Id="rId594" Type="http://schemas.openxmlformats.org/officeDocument/2006/relationships/hyperlink" Target="https://www.fangraphs.com/players/corbin-burnes/19361/stats" TargetMode="External"/><Relationship Id="rId191" Type="http://schemas.openxmlformats.org/officeDocument/2006/relationships/hyperlink" Target="https://www.fangraphs.com/teams/giants" TargetMode="External"/><Relationship Id="rId205" Type="http://schemas.openxmlformats.org/officeDocument/2006/relationships/hyperlink" Target="https://www.fangraphs.com/teams/royals" TargetMode="External"/><Relationship Id="rId247" Type="http://schemas.openxmlformats.org/officeDocument/2006/relationships/hyperlink" Target="https://www.fangraphs.com/teams/blue-jays" TargetMode="External"/><Relationship Id="rId412" Type="http://schemas.openxmlformats.org/officeDocument/2006/relationships/hyperlink" Target="https://www.fangraphs.com/players/michael-lorenzen/14843/stats" TargetMode="External"/><Relationship Id="rId107" Type="http://schemas.openxmlformats.org/officeDocument/2006/relationships/hyperlink" Target="https://www.fangraphs.com/players/shintaro-fujinami/31839/stats" TargetMode="External"/><Relationship Id="rId289" Type="http://schemas.openxmlformats.org/officeDocument/2006/relationships/hyperlink" Target="https://www.fangraphs.com/teams/diamondbacks" TargetMode="External"/><Relationship Id="rId454" Type="http://schemas.openxmlformats.org/officeDocument/2006/relationships/hyperlink" Target="https://www.fangraphs.com/players/chris-sale/10603/stats" TargetMode="External"/><Relationship Id="rId496" Type="http://schemas.openxmlformats.org/officeDocument/2006/relationships/hyperlink" Target="https://www.fangraphs.com/players/jesus-luzardo/19959/stats" TargetMode="External"/><Relationship Id="rId11" Type="http://schemas.openxmlformats.org/officeDocument/2006/relationships/hyperlink" Target="https://www.fangraphs.com/teams/rockies" TargetMode="External"/><Relationship Id="rId53" Type="http://schemas.openxmlformats.org/officeDocument/2006/relationships/hyperlink" Target="https://www.fangraphs.com/players/dl-hall/22207/stats" TargetMode="External"/><Relationship Id="rId149" Type="http://schemas.openxmlformats.org/officeDocument/2006/relationships/hyperlink" Target="https://www.fangraphs.com/teams/rangers" TargetMode="External"/><Relationship Id="rId314" Type="http://schemas.openxmlformats.org/officeDocument/2006/relationships/hyperlink" Target="https://www.fangraphs.com/players/bailey-falter/20070/stats" TargetMode="External"/><Relationship Id="rId356" Type="http://schemas.openxmlformats.org/officeDocument/2006/relationships/hyperlink" Target="https://www.fangraphs.com/players/taj-bradley/22543/stats" TargetMode="External"/><Relationship Id="rId398" Type="http://schemas.openxmlformats.org/officeDocument/2006/relationships/hyperlink" Target="https://www.fangraphs.com/players/grayson-rodriguez/24492/stats" TargetMode="External"/><Relationship Id="rId521" Type="http://schemas.openxmlformats.org/officeDocument/2006/relationships/hyperlink" Target="https://www.fangraphs.com/teams/phillies" TargetMode="External"/><Relationship Id="rId563" Type="http://schemas.openxmlformats.org/officeDocument/2006/relationships/hyperlink" Target="https://www.fangraphs.com/teams/diamondbacks" TargetMode="External"/><Relationship Id="rId95" Type="http://schemas.openxmlformats.org/officeDocument/2006/relationships/hyperlink" Target="https://www.fangraphs.com/players/taylor-rogers/13449/stats" TargetMode="External"/><Relationship Id="rId160" Type="http://schemas.openxmlformats.org/officeDocument/2006/relationships/hyperlink" Target="https://www.fangraphs.com/players/michael-fulmer/13218/stats" TargetMode="External"/><Relationship Id="rId216" Type="http://schemas.openxmlformats.org/officeDocument/2006/relationships/hyperlink" Target="https://www.fangraphs.com/players/luis-garcia/6984/stats" TargetMode="External"/><Relationship Id="rId423" Type="http://schemas.openxmlformats.org/officeDocument/2006/relationships/hyperlink" Target="https://www.fangraphs.com/teams/guardians" TargetMode="External"/><Relationship Id="rId258" Type="http://schemas.openxmlformats.org/officeDocument/2006/relationships/hyperlink" Target="https://www.fangraphs.com/players/tyler-wells/20000/stats" TargetMode="External"/><Relationship Id="rId465" Type="http://schemas.openxmlformats.org/officeDocument/2006/relationships/hyperlink" Target="https://www.fangraphs.com/teams/padres" TargetMode="External"/><Relationship Id="rId22" Type="http://schemas.openxmlformats.org/officeDocument/2006/relationships/hyperlink" Target="https://www.fangraphs.com/teams/phillies" TargetMode="External"/><Relationship Id="rId64" Type="http://schemas.openxmlformats.org/officeDocument/2006/relationships/hyperlink" Target="https://www.fangraphs.com/teams/brewers" TargetMode="External"/><Relationship Id="rId118" Type="http://schemas.openxmlformats.org/officeDocument/2006/relationships/hyperlink" Target="https://www.fangraphs.com/players/drew-smith/17755/stats" TargetMode="External"/><Relationship Id="rId325" Type="http://schemas.openxmlformats.org/officeDocument/2006/relationships/hyperlink" Target="https://www.fangraphs.com/teams/reds" TargetMode="External"/><Relationship Id="rId367" Type="http://schemas.openxmlformats.org/officeDocument/2006/relationships/hyperlink" Target="https://www.fangraphs.com/teams/marlins" TargetMode="External"/><Relationship Id="rId532" Type="http://schemas.openxmlformats.org/officeDocument/2006/relationships/hyperlink" Target="https://www.fangraphs.com/players/kodai-senga/31838/stats" TargetMode="External"/><Relationship Id="rId574" Type="http://schemas.openxmlformats.org/officeDocument/2006/relationships/hyperlink" Target="https://www.fangraphs.com/players/sandy-alcantara/18684/stats" TargetMode="External"/><Relationship Id="rId171" Type="http://schemas.openxmlformats.org/officeDocument/2006/relationships/hyperlink" Target="https://www.fangraphs.com/teams/royals" TargetMode="External"/><Relationship Id="rId227" Type="http://schemas.openxmlformats.org/officeDocument/2006/relationships/hyperlink" Target="https://www.fangraphs.com/teams/athletics" TargetMode="External"/><Relationship Id="rId269" Type="http://schemas.openxmlformats.org/officeDocument/2006/relationships/hyperlink" Target="https://www.fangraphs.com/teams/mets" TargetMode="External"/><Relationship Id="rId434" Type="http://schemas.openxmlformats.org/officeDocument/2006/relationships/hyperlink" Target="https://www.fangraphs.com/players/trevor-williams/16977/stats" TargetMode="External"/><Relationship Id="rId476" Type="http://schemas.openxmlformats.org/officeDocument/2006/relationships/hyperlink" Target="https://www.fangraphs.com/players/lance-mccullers-jr/14120/stats" TargetMode="External"/><Relationship Id="rId33" Type="http://schemas.openxmlformats.org/officeDocument/2006/relationships/hyperlink" Target="https://www.fangraphs.com/players/amir-garrett/14375/stats" TargetMode="External"/><Relationship Id="rId129" Type="http://schemas.openxmlformats.org/officeDocument/2006/relationships/hyperlink" Target="https://www.fangraphs.com/teams/diamondbacks" TargetMode="External"/><Relationship Id="rId280" Type="http://schemas.openxmlformats.org/officeDocument/2006/relationships/hyperlink" Target="https://www.fangraphs.com/players/logan-allen/27589/stats" TargetMode="External"/><Relationship Id="rId336" Type="http://schemas.openxmlformats.org/officeDocument/2006/relationships/hyperlink" Target="https://www.fangraphs.com/players/johan-oviedo/22487/stats" TargetMode="External"/><Relationship Id="rId501" Type="http://schemas.openxmlformats.org/officeDocument/2006/relationships/hyperlink" Target="https://www.fangraphs.com/teams/white-sox" TargetMode="External"/><Relationship Id="rId543" Type="http://schemas.openxmlformats.org/officeDocument/2006/relationships/hyperlink" Target="https://www.fangraphs.com/teams/white-sox" TargetMode="External"/><Relationship Id="rId75" Type="http://schemas.openxmlformats.org/officeDocument/2006/relationships/hyperlink" Target="https://www.fangraphs.com/players/cole-ragans/21846/stats" TargetMode="External"/><Relationship Id="rId140" Type="http://schemas.openxmlformats.org/officeDocument/2006/relationships/hyperlink" Target="https://www.fangraphs.com/players/zach-jackson/19493/stats" TargetMode="External"/><Relationship Id="rId182" Type="http://schemas.openxmlformats.org/officeDocument/2006/relationships/hyperlink" Target="https://www.fangraphs.com/players/james-karinchak/20151/stats" TargetMode="External"/><Relationship Id="rId378" Type="http://schemas.openxmlformats.org/officeDocument/2006/relationships/hyperlink" Target="https://www.fangraphs.com/players/domingo-german/17149/stats" TargetMode="External"/><Relationship Id="rId403" Type="http://schemas.openxmlformats.org/officeDocument/2006/relationships/hyperlink" Target="https://www.fangraphs.com/teams/giants" TargetMode="External"/><Relationship Id="rId585" Type="http://schemas.openxmlformats.org/officeDocument/2006/relationships/hyperlink" Target="https://www.fangraphs.com/teams/guardians" TargetMode="External"/><Relationship Id="rId6" Type="http://schemas.openxmlformats.org/officeDocument/2006/relationships/hyperlink" Target="https://www.fangraphs.com/players/raisel-iglesias/17130/stats" TargetMode="External"/><Relationship Id="rId238" Type="http://schemas.openxmlformats.org/officeDocument/2006/relationships/hyperlink" Target="https://www.fangraphs.com/players/kyle-hendricks/12049/stats" TargetMode="External"/><Relationship Id="rId445" Type="http://schemas.openxmlformats.org/officeDocument/2006/relationships/hyperlink" Target="https://www.fangraphs.com/teams/orioles" TargetMode="External"/><Relationship Id="rId487" Type="http://schemas.openxmlformats.org/officeDocument/2006/relationships/hyperlink" Target="https://www.fangraphs.com/teams/twins" TargetMode="External"/><Relationship Id="rId291" Type="http://schemas.openxmlformats.org/officeDocument/2006/relationships/hyperlink" Target="https://www.fangraphs.com/teams/pirates" TargetMode="External"/><Relationship Id="rId305" Type="http://schemas.openxmlformats.org/officeDocument/2006/relationships/hyperlink" Target="https://www.fangraphs.com/teams/braves" TargetMode="External"/><Relationship Id="rId347" Type="http://schemas.openxmlformats.org/officeDocument/2006/relationships/hyperlink" Target="https://www.fangraphs.com/teams/cardinals" TargetMode="External"/><Relationship Id="rId512" Type="http://schemas.openxmlformats.org/officeDocument/2006/relationships/hyperlink" Target="https://www.fangraphs.com/players/tyler-glasnow/14374/stats" TargetMode="External"/><Relationship Id="rId44" Type="http://schemas.openxmlformats.org/officeDocument/2006/relationships/hyperlink" Target="https://www.fangraphs.com/teams/rays" TargetMode="External"/><Relationship Id="rId86" Type="http://schemas.openxmlformats.org/officeDocument/2006/relationships/hyperlink" Target="https://www.fangraphs.com/teams/yankees" TargetMode="External"/><Relationship Id="rId151" Type="http://schemas.openxmlformats.org/officeDocument/2006/relationships/hyperlink" Target="https://www.fangraphs.com/teams/mariners" TargetMode="External"/><Relationship Id="rId389" Type="http://schemas.openxmlformats.org/officeDocument/2006/relationships/hyperlink" Target="https://www.fangraphs.com/teams/athletics" TargetMode="External"/><Relationship Id="rId554" Type="http://schemas.openxmlformats.org/officeDocument/2006/relationships/hyperlink" Target="https://www.fangraphs.com/players/nathan-eovaldi/9132/stats" TargetMode="External"/><Relationship Id="rId596" Type="http://schemas.openxmlformats.org/officeDocument/2006/relationships/hyperlink" Target="https://www.fangraphs.com/players/aaron-nola/16149/stats" TargetMode="External"/><Relationship Id="rId193" Type="http://schemas.openxmlformats.org/officeDocument/2006/relationships/hyperlink" Target="https://www.fangraphs.com/teams/braves" TargetMode="External"/><Relationship Id="rId207" Type="http://schemas.openxmlformats.org/officeDocument/2006/relationships/hyperlink" Target="https://www.fangraphs.com/teams/braves" TargetMode="External"/><Relationship Id="rId249" Type="http://schemas.openxmlformats.org/officeDocument/2006/relationships/hyperlink" Target="https://www.fangraphs.com/teams/reds" TargetMode="External"/><Relationship Id="rId414" Type="http://schemas.openxmlformats.org/officeDocument/2006/relationships/hyperlink" Target="https://www.fangraphs.com/players/ryan-pressly/7005/stats" TargetMode="External"/><Relationship Id="rId456" Type="http://schemas.openxmlformats.org/officeDocument/2006/relationships/hyperlink" Target="https://www.fangraphs.com/players/david-bednar/19569/stats" TargetMode="External"/><Relationship Id="rId498" Type="http://schemas.openxmlformats.org/officeDocument/2006/relationships/hyperlink" Target="https://www.fangraphs.com/players/jose-berrios/14168/stats" TargetMode="External"/><Relationship Id="rId13" Type="http://schemas.openxmlformats.org/officeDocument/2006/relationships/hyperlink" Target="https://www.fangraphs.com/teams/twins" TargetMode="External"/><Relationship Id="rId109" Type="http://schemas.openxmlformats.org/officeDocument/2006/relationships/hyperlink" Target="https://www.fangraphs.com/players/gavin-stone/sa3014810/stats" TargetMode="External"/><Relationship Id="rId260" Type="http://schemas.openxmlformats.org/officeDocument/2006/relationships/hyperlink" Target="https://www.fangraphs.com/players/clay-holmes/13649/stats" TargetMode="External"/><Relationship Id="rId316" Type="http://schemas.openxmlformats.org/officeDocument/2006/relationships/hyperlink" Target="https://www.fangraphs.com/players/alex-lange/19883/stats" TargetMode="External"/><Relationship Id="rId523" Type="http://schemas.openxmlformats.org/officeDocument/2006/relationships/hyperlink" Target="https://www.fangraphs.com/teams/padres" TargetMode="External"/><Relationship Id="rId55" Type="http://schemas.openxmlformats.org/officeDocument/2006/relationships/hyperlink" Target="https://www.fangraphs.com/players/joan-adon/22925/stats" TargetMode="External"/><Relationship Id="rId97" Type="http://schemas.openxmlformats.org/officeDocument/2006/relationships/hyperlink" Target="https://www.fangraphs.com/players/bryan-abreu/16609/stats" TargetMode="External"/><Relationship Id="rId120" Type="http://schemas.openxmlformats.org/officeDocument/2006/relationships/hyperlink" Target="https://www.fangraphs.com/players/caleb-ferguson/19349/stats" TargetMode="External"/><Relationship Id="rId358" Type="http://schemas.openxmlformats.org/officeDocument/2006/relationships/hyperlink" Target="https://www.fangraphs.com/players/jack-flaherty/17479/stats" TargetMode="External"/><Relationship Id="rId565" Type="http://schemas.openxmlformats.org/officeDocument/2006/relationships/hyperlink" Target="https://www.fangraphs.com/teams/yankees" TargetMode="External"/><Relationship Id="rId162" Type="http://schemas.openxmlformats.org/officeDocument/2006/relationships/hyperlink" Target="https://www.fangraphs.com/players/matt-manning/20369/stats" TargetMode="External"/><Relationship Id="rId218" Type="http://schemas.openxmlformats.org/officeDocument/2006/relationships/hyperlink" Target="https://www.fangraphs.com/players/pierce-johnson/13435/stats" TargetMode="External"/><Relationship Id="rId425" Type="http://schemas.openxmlformats.org/officeDocument/2006/relationships/hyperlink" Target="https://www.fangraphs.com/teams/orioles" TargetMode="External"/><Relationship Id="rId467" Type="http://schemas.openxmlformats.org/officeDocument/2006/relationships/hyperlink" Target="https://www.fangraphs.com/teams/rangers" TargetMode="External"/><Relationship Id="rId271" Type="http://schemas.openxmlformats.org/officeDocument/2006/relationships/hyperlink" Target="https://www.fangraphs.com/teams/dodgers" TargetMode="External"/><Relationship Id="rId24" Type="http://schemas.openxmlformats.org/officeDocument/2006/relationships/hyperlink" Target="https://www.fangraphs.com/teams/nationals" TargetMode="External"/><Relationship Id="rId66" Type="http://schemas.openxmlformats.org/officeDocument/2006/relationships/hyperlink" Target="https://www.fangraphs.com/teams/athletics" TargetMode="External"/><Relationship Id="rId131" Type="http://schemas.openxmlformats.org/officeDocument/2006/relationships/hyperlink" Target="https://www.fangraphs.com/teams/braves" TargetMode="External"/><Relationship Id="rId327" Type="http://schemas.openxmlformats.org/officeDocument/2006/relationships/hyperlink" Target="https://www.fangraphs.com/teams/twins" TargetMode="External"/><Relationship Id="rId369" Type="http://schemas.openxmlformats.org/officeDocument/2006/relationships/hyperlink" Target="https://www.fangraphs.com/teams/cardinals" TargetMode="External"/><Relationship Id="rId534" Type="http://schemas.openxmlformats.org/officeDocument/2006/relationships/hyperlink" Target="https://www.fangraphs.com/players/yu-darvish/13074/stats" TargetMode="External"/><Relationship Id="rId576" Type="http://schemas.openxmlformats.org/officeDocument/2006/relationships/hyperlink" Target="https://www.fangraphs.com/players/max-fried/13743/stats" TargetMode="External"/><Relationship Id="rId173" Type="http://schemas.openxmlformats.org/officeDocument/2006/relationships/hyperlink" Target="https://www.fangraphs.com/teams/white-sox" TargetMode="External"/><Relationship Id="rId229" Type="http://schemas.openxmlformats.org/officeDocument/2006/relationships/hyperlink" Target="https://www.fangraphs.com/teams/padres" TargetMode="External"/><Relationship Id="rId380" Type="http://schemas.openxmlformats.org/officeDocument/2006/relationships/hyperlink" Target="https://www.fangraphs.com/players/aaron-civale/19479/stats" TargetMode="External"/><Relationship Id="rId436" Type="http://schemas.openxmlformats.org/officeDocument/2006/relationships/hyperlink" Target="https://www.fangraphs.com/players/graham-ashcraft/27552/stats" TargetMode="External"/><Relationship Id="rId601" Type="http://schemas.openxmlformats.org/officeDocument/2006/relationships/hyperlink" Target="https://www.fangraphs.com/teams/rangers" TargetMode="External"/><Relationship Id="rId240" Type="http://schemas.openxmlformats.org/officeDocument/2006/relationships/hyperlink" Target="https://www.fangraphs.com/players/michael-king/19853/stats" TargetMode="External"/><Relationship Id="rId478" Type="http://schemas.openxmlformats.org/officeDocument/2006/relationships/hyperlink" Target="https://www.fangraphs.com/players/cristian-javier/17606/stats" TargetMode="External"/><Relationship Id="rId35" Type="http://schemas.openxmlformats.org/officeDocument/2006/relationships/hyperlink" Target="https://www.fangraphs.com/players/julian-merryweather/16703/stats" TargetMode="External"/><Relationship Id="rId77" Type="http://schemas.openxmlformats.org/officeDocument/2006/relationships/hyperlink" Target="https://www.fangraphs.com/players/richard-bleier/7803/stats" TargetMode="External"/><Relationship Id="rId100" Type="http://schemas.openxmlformats.org/officeDocument/2006/relationships/hyperlink" Target="https://www.fangraphs.com/teams/mets" TargetMode="External"/><Relationship Id="rId282" Type="http://schemas.openxmlformats.org/officeDocument/2006/relationships/hyperlink" Target="https://www.fangraphs.com/players/erik-swanson/16587/stats" TargetMode="External"/><Relationship Id="rId338" Type="http://schemas.openxmlformats.org/officeDocument/2006/relationships/hyperlink" Target="https://www.fangraphs.com/players/kenley-jansen/3096/stats" TargetMode="External"/><Relationship Id="rId503" Type="http://schemas.openxmlformats.org/officeDocument/2006/relationships/hyperlink" Target="https://www.fangraphs.com/teams/blue-jays" TargetMode="External"/><Relationship Id="rId545" Type="http://schemas.openxmlformats.org/officeDocument/2006/relationships/hyperlink" Target="https://www.fangraphs.com/teams/cardinals" TargetMode="External"/><Relationship Id="rId587" Type="http://schemas.openxmlformats.org/officeDocument/2006/relationships/hyperlink" Target="https://www.fangraphs.com/teams/yankees" TargetMode="External"/><Relationship Id="rId8" Type="http://schemas.openxmlformats.org/officeDocument/2006/relationships/hyperlink" Target="https://www.fangraphs.com/players/tyler-rogers/15541/stats" TargetMode="External"/><Relationship Id="rId142" Type="http://schemas.openxmlformats.org/officeDocument/2006/relationships/hyperlink" Target="https://www.fangraphs.com/players/jordan-lyles/7593/stats" TargetMode="External"/><Relationship Id="rId184" Type="http://schemas.openxmlformats.org/officeDocument/2006/relationships/hyperlink" Target="https://www.fangraphs.com/players/marco-gonzales/15467/stats" TargetMode="External"/><Relationship Id="rId391" Type="http://schemas.openxmlformats.org/officeDocument/2006/relationships/hyperlink" Target="https://www.fangraphs.com/teams/padres" TargetMode="External"/><Relationship Id="rId405" Type="http://schemas.openxmlformats.org/officeDocument/2006/relationships/hyperlink" Target="https://www.fangraphs.com/teams/astros" TargetMode="External"/><Relationship Id="rId447" Type="http://schemas.openxmlformats.org/officeDocument/2006/relationships/hyperlink" Target="https://www.fangraphs.com/teams/nationals" TargetMode="External"/><Relationship Id="rId251" Type="http://schemas.openxmlformats.org/officeDocument/2006/relationships/hyperlink" Target="https://www.fangraphs.com/teams/orioles" TargetMode="External"/><Relationship Id="rId489" Type="http://schemas.openxmlformats.org/officeDocument/2006/relationships/hyperlink" Target="https://www.fangraphs.com/teams/royals" TargetMode="External"/><Relationship Id="rId46" Type="http://schemas.openxmlformats.org/officeDocument/2006/relationships/hyperlink" Target="https://www.fangraphs.com/teams/red-sox" TargetMode="External"/><Relationship Id="rId293" Type="http://schemas.openxmlformats.org/officeDocument/2006/relationships/hyperlink" Target="https://www.fangraphs.com/teams/tigers" TargetMode="External"/><Relationship Id="rId307" Type="http://schemas.openxmlformats.org/officeDocument/2006/relationships/hyperlink" Target="https://www.fangraphs.com/teams/rays" TargetMode="External"/><Relationship Id="rId349" Type="http://schemas.openxmlformats.org/officeDocument/2006/relationships/hyperlink" Target="https://www.fangraphs.com/teams/athletics" TargetMode="External"/><Relationship Id="rId514" Type="http://schemas.openxmlformats.org/officeDocument/2006/relationships/hyperlink" Target="https://www.fangraphs.com/players/tyler-mahle/16358/stats" TargetMode="External"/><Relationship Id="rId556" Type="http://schemas.openxmlformats.org/officeDocument/2006/relationships/hyperlink" Target="https://www.fangraphs.com/players/joe-musgrove/12970/stats" TargetMode="External"/><Relationship Id="rId88" Type="http://schemas.openxmlformats.org/officeDocument/2006/relationships/hyperlink" Target="https://www.fangraphs.com/teams/yankees" TargetMode="External"/><Relationship Id="rId111" Type="http://schemas.openxmlformats.org/officeDocument/2006/relationships/hyperlink" Target="https://www.fangraphs.com/players/kevin-ginkel/19876/stats" TargetMode="External"/><Relationship Id="rId153" Type="http://schemas.openxmlformats.org/officeDocument/2006/relationships/hyperlink" Target="https://www.fangraphs.com/teams/athletics" TargetMode="External"/><Relationship Id="rId195" Type="http://schemas.openxmlformats.org/officeDocument/2006/relationships/hyperlink" Target="https://www.fangraphs.com/teams/nationals" TargetMode="External"/><Relationship Id="rId209" Type="http://schemas.openxmlformats.org/officeDocument/2006/relationships/hyperlink" Target="https://www.fangraphs.com/teams/giants" TargetMode="External"/><Relationship Id="rId360" Type="http://schemas.openxmlformats.org/officeDocument/2006/relationships/hyperlink" Target="https://www.fangraphs.com/players/evan-phillips/17734/stats" TargetMode="External"/><Relationship Id="rId416" Type="http://schemas.openxmlformats.org/officeDocument/2006/relationships/hyperlink" Target="https://www.fangraphs.com/players/tyler-anderson/12880/stats" TargetMode="External"/><Relationship Id="rId598" Type="http://schemas.openxmlformats.org/officeDocument/2006/relationships/hyperlink" Target="https://www.fangraphs.com/players/zack-wheeler/10310/stats" TargetMode="External"/><Relationship Id="rId220" Type="http://schemas.openxmlformats.org/officeDocument/2006/relationships/hyperlink" Target="https://www.fangraphs.com/players/matt-brash/25756/stats" TargetMode="External"/><Relationship Id="rId458" Type="http://schemas.openxmlformats.org/officeDocument/2006/relationships/hyperlink" Target="https://www.fangraphs.com/players/luis-garcia/23735/stats" TargetMode="External"/><Relationship Id="rId15" Type="http://schemas.openxmlformats.org/officeDocument/2006/relationships/hyperlink" Target="https://www.fangraphs.com/teams/marlins" TargetMode="External"/><Relationship Id="rId57" Type="http://schemas.openxmlformats.org/officeDocument/2006/relationships/hyperlink" Target="https://www.fangraphs.com/players/brent-suter/13942/stats" TargetMode="External"/><Relationship Id="rId262" Type="http://schemas.openxmlformats.org/officeDocument/2006/relationships/hyperlink" Target="https://www.fangraphs.com/players/yonny-chirinos/16401/stats" TargetMode="External"/><Relationship Id="rId318" Type="http://schemas.openxmlformats.org/officeDocument/2006/relationships/hyperlink" Target="https://www.fangraphs.com/players/hayden-wesneski/27581/stats" TargetMode="External"/><Relationship Id="rId525" Type="http://schemas.openxmlformats.org/officeDocument/2006/relationships/hyperlink" Target="https://www.fangraphs.com/teams/rays" TargetMode="External"/><Relationship Id="rId567" Type="http://schemas.openxmlformats.org/officeDocument/2006/relationships/hyperlink" Target="https://www.fangraphs.com/teams/giants" TargetMode="External"/><Relationship Id="rId99" Type="http://schemas.openxmlformats.org/officeDocument/2006/relationships/hyperlink" Target="https://www.fangraphs.com/players/ian-gibaut/17871/stats" TargetMode="External"/><Relationship Id="rId122" Type="http://schemas.openxmlformats.org/officeDocument/2006/relationships/hyperlink" Target="https://www.fangraphs.com/players/caleb-thielbar/10078/stats" TargetMode="External"/><Relationship Id="rId164" Type="http://schemas.openxmlformats.org/officeDocument/2006/relationships/hyperlink" Target="https://www.fangraphs.com/players/tim-mayza/15042/stats" TargetMode="External"/><Relationship Id="rId371" Type="http://schemas.openxmlformats.org/officeDocument/2006/relationships/hyperlink" Target="https://www.fangraphs.com/teams/diamondbacks" TargetMode="External"/><Relationship Id="rId427" Type="http://schemas.openxmlformats.org/officeDocument/2006/relationships/hyperlink" Target="https://www.fangraphs.com/teams/cardinals" TargetMode="External"/><Relationship Id="rId469" Type="http://schemas.openxmlformats.org/officeDocument/2006/relationships/hyperlink" Target="https://www.fangraphs.com/teams/rockies" TargetMode="External"/><Relationship Id="rId26" Type="http://schemas.openxmlformats.org/officeDocument/2006/relationships/hyperlink" Target="https://www.fangraphs.com/teams/mets" TargetMode="External"/><Relationship Id="rId231" Type="http://schemas.openxmlformats.org/officeDocument/2006/relationships/hyperlink" Target="https://www.fangraphs.com/teams/marlins" TargetMode="External"/><Relationship Id="rId273" Type="http://schemas.openxmlformats.org/officeDocument/2006/relationships/hyperlink" Target="https://www.fangraphs.com/teams/orioles" TargetMode="External"/><Relationship Id="rId329" Type="http://schemas.openxmlformats.org/officeDocument/2006/relationships/hyperlink" Target="https://www.fangraphs.com/teams/red-sox" TargetMode="External"/><Relationship Id="rId480" Type="http://schemas.openxmlformats.org/officeDocument/2006/relationships/hyperlink" Target="https://www.fangraphs.com/players/josh-hader/14212/stats" TargetMode="External"/><Relationship Id="rId536" Type="http://schemas.openxmlformats.org/officeDocument/2006/relationships/hyperlink" Target="https://www.fangraphs.com/players/alek-manoah/26410/stats" TargetMode="External"/><Relationship Id="rId68" Type="http://schemas.openxmlformats.org/officeDocument/2006/relationships/hyperlink" Target="https://www.fangraphs.com/teams/white-sox" TargetMode="External"/><Relationship Id="rId133" Type="http://schemas.openxmlformats.org/officeDocument/2006/relationships/hyperlink" Target="https://www.fangraphs.com/teams/reds" TargetMode="External"/><Relationship Id="rId175" Type="http://schemas.openxmlformats.org/officeDocument/2006/relationships/hyperlink" Target="https://www.fangraphs.com/teams/nationals" TargetMode="External"/><Relationship Id="rId340" Type="http://schemas.openxmlformats.org/officeDocument/2006/relationships/hyperlink" Target="https://www.fangraphs.com/players/kyle-freeland/16256/stats" TargetMode="External"/><Relationship Id="rId578" Type="http://schemas.openxmlformats.org/officeDocument/2006/relationships/hyperlink" Target="https://www.fangraphs.com/players/julio-urias/14765/stats" TargetMode="External"/><Relationship Id="rId200" Type="http://schemas.openxmlformats.org/officeDocument/2006/relationships/hyperlink" Target="https://www.fangraphs.com/players/tommy-henry/26285/stats" TargetMode="External"/><Relationship Id="rId382" Type="http://schemas.openxmlformats.org/officeDocument/2006/relationships/hyperlink" Target="https://www.fangraphs.com/players/josiah-gray/24580/stats" TargetMode="External"/><Relationship Id="rId438" Type="http://schemas.openxmlformats.org/officeDocument/2006/relationships/hyperlink" Target="https://www.fangraphs.com/players/triston-mckenzie/18000/stats" TargetMode="External"/><Relationship Id="rId603" Type="http://schemas.openxmlformats.org/officeDocument/2006/relationships/hyperlink" Target="https://www.fangraphs.com/projections?pos=&amp;stats=pit&amp;type=rzipsdc&amp;statgroup=fantasy&amp;fantasypreset=roto5x5" TargetMode="External"/><Relationship Id="rId242" Type="http://schemas.openxmlformats.org/officeDocument/2006/relationships/hyperlink" Target="https://www.fangraphs.com/players/jason-adam/11861/stats" TargetMode="External"/><Relationship Id="rId284" Type="http://schemas.openxmlformats.org/officeDocument/2006/relationships/hyperlink" Target="https://www.fangraphs.com/players/griffin-canning/19867/stats" TargetMode="External"/><Relationship Id="rId491" Type="http://schemas.openxmlformats.org/officeDocument/2006/relationships/hyperlink" Target="https://www.fangraphs.com/teams/dodgers" TargetMode="External"/><Relationship Id="rId505" Type="http://schemas.openxmlformats.org/officeDocument/2006/relationships/hyperlink" Target="https://www.fangraphs.com/teams/braves" TargetMode="External"/><Relationship Id="rId37" Type="http://schemas.openxmlformats.org/officeDocument/2006/relationships/hyperlink" Target="https://www.fangraphs.com/players/john-means/16269/stats" TargetMode="External"/><Relationship Id="rId79" Type="http://schemas.openxmlformats.org/officeDocument/2006/relationships/hyperlink" Target="https://www.fangraphs.com/players/jhony-brito/25386/stats" TargetMode="External"/><Relationship Id="rId102" Type="http://schemas.openxmlformats.org/officeDocument/2006/relationships/hyperlink" Target="https://www.fangraphs.com/teams/cardinals" TargetMode="External"/><Relationship Id="rId144" Type="http://schemas.openxmlformats.org/officeDocument/2006/relationships/hyperlink" Target="https://www.fangraphs.com/players/connor-overton/18376/stats" TargetMode="External"/><Relationship Id="rId547" Type="http://schemas.openxmlformats.org/officeDocument/2006/relationships/hyperlink" Target="https://www.fangraphs.com/teams/brewers" TargetMode="External"/><Relationship Id="rId589" Type="http://schemas.openxmlformats.org/officeDocument/2006/relationships/hyperlink" Target="https://www.fangraphs.com/teams/angels" TargetMode="External"/><Relationship Id="rId90" Type="http://schemas.openxmlformats.org/officeDocument/2006/relationships/hyperlink" Target="https://www.fangraphs.com/teams/giants" TargetMode="External"/><Relationship Id="rId186" Type="http://schemas.openxmlformats.org/officeDocument/2006/relationships/hyperlink" Target="https://www.fangraphs.com/players/edward-cabrera/21690/stats" TargetMode="External"/><Relationship Id="rId351" Type="http://schemas.openxmlformats.org/officeDocument/2006/relationships/hyperlink" Target="https://www.fangraphs.com/teams/white-sox" TargetMode="External"/><Relationship Id="rId393" Type="http://schemas.openxmlformats.org/officeDocument/2006/relationships/hyperlink" Target="https://www.fangraphs.com/teams/athletics" TargetMode="External"/><Relationship Id="rId407" Type="http://schemas.openxmlformats.org/officeDocument/2006/relationships/hyperlink" Target="https://www.fangraphs.com/teams/brewers" TargetMode="External"/><Relationship Id="rId449" Type="http://schemas.openxmlformats.org/officeDocument/2006/relationships/hyperlink" Target="https://www.fangraphs.com/teams/braves" TargetMode="External"/><Relationship Id="rId211" Type="http://schemas.openxmlformats.org/officeDocument/2006/relationships/hyperlink" Target="https://www.fangraphs.com/teams/red-sox" TargetMode="External"/><Relationship Id="rId253" Type="http://schemas.openxmlformats.org/officeDocument/2006/relationships/hyperlink" Target="https://www.fangraphs.com/teams/phillies" TargetMode="External"/><Relationship Id="rId295" Type="http://schemas.openxmlformats.org/officeDocument/2006/relationships/hyperlink" Target="https://www.fangraphs.com/teams/rockies" TargetMode="External"/><Relationship Id="rId309" Type="http://schemas.openxmlformats.org/officeDocument/2006/relationships/hyperlink" Target="https://www.fangraphs.com/teams/pirates" TargetMode="External"/><Relationship Id="rId460" Type="http://schemas.openxmlformats.org/officeDocument/2006/relationships/hyperlink" Target="https://www.fangraphs.com/players/martin-perez/6902/stats" TargetMode="External"/><Relationship Id="rId516" Type="http://schemas.openxmlformats.org/officeDocument/2006/relationships/hyperlink" Target="https://www.fangraphs.com/players/marcus-stroman/13431/stats" TargetMode="External"/><Relationship Id="rId48" Type="http://schemas.openxmlformats.org/officeDocument/2006/relationships/hyperlink" Target="https://www.fangraphs.com/teams/pirates" TargetMode="External"/><Relationship Id="rId113" Type="http://schemas.openxmlformats.org/officeDocument/2006/relationships/hyperlink" Target="https://www.fangraphs.com/players/joe-mantiply/14857/stats" TargetMode="External"/><Relationship Id="rId320" Type="http://schemas.openxmlformats.org/officeDocument/2006/relationships/hyperlink" Target="https://www.fangraphs.com/players/zack-greinke/1943/stats" TargetMode="External"/><Relationship Id="rId558" Type="http://schemas.openxmlformats.org/officeDocument/2006/relationships/hyperlink" Target="https://www.fangraphs.com/players/framber-valdez/17295/stats" TargetMode="External"/><Relationship Id="rId155" Type="http://schemas.openxmlformats.org/officeDocument/2006/relationships/hyperlink" Target="https://www.fangraphs.com/teams/brewers" TargetMode="External"/><Relationship Id="rId197" Type="http://schemas.openxmlformats.org/officeDocument/2006/relationships/hyperlink" Target="https://www.fangraphs.com/teams/brewers" TargetMode="External"/><Relationship Id="rId362" Type="http://schemas.openxmlformats.org/officeDocument/2006/relationships/hyperlink" Target="https://www.fangraphs.com/players/eric-lauer/19316/stats" TargetMode="External"/><Relationship Id="rId418" Type="http://schemas.openxmlformats.org/officeDocument/2006/relationships/hyperlink" Target="https://www.fangraphs.com/players/tony-gonsolin/19388/stats" TargetMode="External"/><Relationship Id="rId222" Type="http://schemas.openxmlformats.org/officeDocument/2006/relationships/hyperlink" Target="https://www.fangraphs.com/players/rafael-montero/12760/stats" TargetMode="External"/><Relationship Id="rId264" Type="http://schemas.openxmlformats.org/officeDocument/2006/relationships/hyperlink" Target="https://www.fangraphs.com/players/matt-strahm/13799/stats" TargetMode="External"/><Relationship Id="rId471" Type="http://schemas.openxmlformats.org/officeDocument/2006/relationships/hyperlink" Target="https://www.fangraphs.com/teams/cubs" TargetMode="External"/><Relationship Id="rId17" Type="http://schemas.openxmlformats.org/officeDocument/2006/relationships/hyperlink" Target="https://www.fangraphs.com/teams/pirates" TargetMode="External"/><Relationship Id="rId59" Type="http://schemas.openxmlformats.org/officeDocument/2006/relationships/hyperlink" Target="https://www.fangraphs.com/players/phil-maton/18064/stats" TargetMode="External"/><Relationship Id="rId124" Type="http://schemas.openxmlformats.org/officeDocument/2006/relationships/hyperlink" Target="https://www.fangraphs.com/players/rich-hill/4806/stats" TargetMode="External"/><Relationship Id="rId527" Type="http://schemas.openxmlformats.org/officeDocument/2006/relationships/hyperlink" Target="https://www.fangraphs.com/teams/mariners" TargetMode="External"/><Relationship Id="rId569" Type="http://schemas.openxmlformats.org/officeDocument/2006/relationships/hyperlink" Target="https://www.fangraphs.com/teams/white-sox" TargetMode="External"/><Relationship Id="rId70" Type="http://schemas.openxmlformats.org/officeDocument/2006/relationships/hyperlink" Target="https://www.fangraphs.com/teams/yankees" TargetMode="External"/><Relationship Id="rId166" Type="http://schemas.openxmlformats.org/officeDocument/2006/relationships/hyperlink" Target="https://www.fangraphs.com/players/yusei-kikuchi/20633/stats" TargetMode="External"/><Relationship Id="rId331" Type="http://schemas.openxmlformats.org/officeDocument/2006/relationships/hyperlink" Target="https://www.fangraphs.com/teams/angels" TargetMode="External"/><Relationship Id="rId373" Type="http://schemas.openxmlformats.org/officeDocument/2006/relationships/hyperlink" Target="https://www.fangraphs.com/teams/braves" TargetMode="External"/><Relationship Id="rId429" Type="http://schemas.openxmlformats.org/officeDocument/2006/relationships/hyperlink" Target="https://www.fangraphs.com/teams/diamondbacks" TargetMode="External"/><Relationship Id="rId580" Type="http://schemas.openxmlformats.org/officeDocument/2006/relationships/hyperlink" Target="https://www.fangraphs.com/players/max-scherzer/3137/stats" TargetMode="External"/><Relationship Id="rId1" Type="http://schemas.openxmlformats.org/officeDocument/2006/relationships/hyperlink" Target="https://www.fangraphs.com/teams/yankees" TargetMode="External"/><Relationship Id="rId233" Type="http://schemas.openxmlformats.org/officeDocument/2006/relationships/hyperlink" Target="https://www.fangraphs.com/teams/pirates" TargetMode="External"/><Relationship Id="rId440" Type="http://schemas.openxmlformats.org/officeDocument/2006/relationships/hyperlink" Target="https://www.fangraphs.com/players/devin-williams/15816/stats" TargetMode="External"/><Relationship Id="rId28" Type="http://schemas.openxmlformats.org/officeDocument/2006/relationships/hyperlink" Target="https://www.fangraphs.com/teams/phillies" TargetMode="External"/><Relationship Id="rId275" Type="http://schemas.openxmlformats.org/officeDocument/2006/relationships/hyperlink" Target="https://www.fangraphs.com/teams/cardinals" TargetMode="External"/><Relationship Id="rId300" Type="http://schemas.openxmlformats.org/officeDocument/2006/relationships/hyperlink" Target="https://www.fangraphs.com/players/braxton-garrett/21844/stats" TargetMode="External"/><Relationship Id="rId482" Type="http://schemas.openxmlformats.org/officeDocument/2006/relationships/hyperlink" Target="https://www.fangraphs.com/players/jameson-taillon/11674/stats" TargetMode="External"/><Relationship Id="rId538" Type="http://schemas.openxmlformats.org/officeDocument/2006/relationships/hyperlink" Target="https://www.fangraphs.com/players/joe-ryan/21390/stats" TargetMode="External"/><Relationship Id="rId81" Type="http://schemas.openxmlformats.org/officeDocument/2006/relationships/hyperlink" Target="https://www.fangraphs.com/players/scott-barlow/14993/stats" TargetMode="External"/><Relationship Id="rId135" Type="http://schemas.openxmlformats.org/officeDocument/2006/relationships/hyperlink" Target="https://www.fangraphs.com/teams/orioles" TargetMode="External"/><Relationship Id="rId177" Type="http://schemas.openxmlformats.org/officeDocument/2006/relationships/hyperlink" Target="https://www.fangraphs.com/teams/cubs" TargetMode="External"/><Relationship Id="rId342" Type="http://schemas.openxmlformats.org/officeDocument/2006/relationships/hyperlink" Target="https://www.fangraphs.com/players/mike-clevinger/12808/stats" TargetMode="External"/><Relationship Id="rId384" Type="http://schemas.openxmlformats.org/officeDocument/2006/relationships/hyperlink" Target="https://www.fangraphs.com/players/kyle-gibson/10123/stats" TargetMode="External"/><Relationship Id="rId591" Type="http://schemas.openxmlformats.org/officeDocument/2006/relationships/hyperlink" Target="https://www.fangraphs.com/teams/mariners" TargetMode="External"/><Relationship Id="rId202" Type="http://schemas.openxmlformats.org/officeDocument/2006/relationships/hyperlink" Target="https://www.fangraphs.com/players/eury-perez/sa3014807/stats" TargetMode="External"/><Relationship Id="rId244" Type="http://schemas.openxmlformats.org/officeDocument/2006/relationships/hyperlink" Target="https://www.fangraphs.com/players/tarik-skubal/22267/stats" TargetMode="External"/><Relationship Id="rId39" Type="http://schemas.openxmlformats.org/officeDocument/2006/relationships/hyperlink" Target="https://www.fangraphs.com/players/colin-rea/12317/stats" TargetMode="External"/><Relationship Id="rId286" Type="http://schemas.openxmlformats.org/officeDocument/2006/relationships/hyperlink" Target="https://www.fangraphs.com/players/brusdar-graterol/20367/stats" TargetMode="External"/><Relationship Id="rId451" Type="http://schemas.openxmlformats.org/officeDocument/2006/relationships/hyperlink" Target="https://www.fangraphs.com/teams/dodgers" TargetMode="External"/><Relationship Id="rId493" Type="http://schemas.openxmlformats.org/officeDocument/2006/relationships/hyperlink" Target="https://www.fangraphs.com/teams/diamondbacks" TargetMode="External"/><Relationship Id="rId507" Type="http://schemas.openxmlformats.org/officeDocument/2006/relationships/hyperlink" Target="https://www.fangraphs.com/teams/reds" TargetMode="External"/><Relationship Id="rId549" Type="http://schemas.openxmlformats.org/officeDocument/2006/relationships/hyperlink" Target="https://www.fangraphs.com/teams/giants" TargetMode="External"/><Relationship Id="rId50" Type="http://schemas.openxmlformats.org/officeDocument/2006/relationships/hyperlink" Target="https://www.fangraphs.com/teams/diamondbacks" TargetMode="External"/><Relationship Id="rId104" Type="http://schemas.openxmlformats.org/officeDocument/2006/relationships/hyperlink" Target="https://www.fangraphs.com/teams/phillies" TargetMode="External"/><Relationship Id="rId146" Type="http://schemas.openxmlformats.org/officeDocument/2006/relationships/hyperlink" Target="https://www.fangraphs.com/players/david-robertson/8241/stats" TargetMode="External"/><Relationship Id="rId188" Type="http://schemas.openxmlformats.org/officeDocument/2006/relationships/hyperlink" Target="https://www.fangraphs.com/players/carlos-carrasco/6632/stats" TargetMode="External"/><Relationship Id="rId311" Type="http://schemas.openxmlformats.org/officeDocument/2006/relationships/hyperlink" Target="https://www.fangraphs.com/teams/rockies" TargetMode="External"/><Relationship Id="rId353" Type="http://schemas.openxmlformats.org/officeDocument/2006/relationships/hyperlink" Target="https://www.fangraphs.com/teams/red-sox" TargetMode="External"/><Relationship Id="rId395" Type="http://schemas.openxmlformats.org/officeDocument/2006/relationships/hyperlink" Target="https://www.fangraphs.com/teams/red-sox" TargetMode="External"/><Relationship Id="rId409" Type="http://schemas.openxmlformats.org/officeDocument/2006/relationships/hyperlink" Target="https://www.fangraphs.com/teams/giants" TargetMode="External"/><Relationship Id="rId560" Type="http://schemas.openxmlformats.org/officeDocument/2006/relationships/hyperlink" Target="https://www.fangraphs.com/players/brandon-woodruff/16162/stats" TargetMode="External"/><Relationship Id="rId92" Type="http://schemas.openxmlformats.org/officeDocument/2006/relationships/hyperlink" Target="https://www.fangraphs.com/teams/mets" TargetMode="External"/><Relationship Id="rId213" Type="http://schemas.openxmlformats.org/officeDocument/2006/relationships/hyperlink" Target="https://www.fangraphs.com/teams/nationals" TargetMode="External"/><Relationship Id="rId420" Type="http://schemas.openxmlformats.org/officeDocument/2006/relationships/hyperlink" Target="https://www.fangraphs.com/players/aj-minter/18655/stats" TargetMode="External"/><Relationship Id="rId255" Type="http://schemas.openxmlformats.org/officeDocument/2006/relationships/hyperlink" Target="https://www.fangraphs.com/teams/tigers" TargetMode="External"/><Relationship Id="rId297" Type="http://schemas.openxmlformats.org/officeDocument/2006/relationships/hyperlink" Target="https://www.fangraphs.com/teams/braves" TargetMode="External"/><Relationship Id="rId462" Type="http://schemas.openxmlformats.org/officeDocument/2006/relationships/hyperlink" Target="https://www.fangraphs.com/players/mitch-keller/17594/stats" TargetMode="External"/><Relationship Id="rId518" Type="http://schemas.openxmlformats.org/officeDocument/2006/relationships/hyperlink" Target="https://www.fangraphs.com/players/logan-gilbert/22250/stats" TargetMode="External"/><Relationship Id="rId115" Type="http://schemas.openxmlformats.org/officeDocument/2006/relationships/hyperlink" Target="https://www.fangraphs.com/teams/mariners" TargetMode="External"/><Relationship Id="rId157" Type="http://schemas.openxmlformats.org/officeDocument/2006/relationships/hyperlink" Target="https://www.fangraphs.com/teams/angels" TargetMode="External"/><Relationship Id="rId322" Type="http://schemas.openxmlformats.org/officeDocument/2006/relationships/hyperlink" Target="https://www.fangraphs.com/players/jose-quintana/11423/stats" TargetMode="External"/><Relationship Id="rId364" Type="http://schemas.openxmlformats.org/officeDocument/2006/relationships/hyperlink" Target="https://www.fangraphs.com/players/alex-wood/13781/stats" TargetMode="External"/><Relationship Id="rId61" Type="http://schemas.openxmlformats.org/officeDocument/2006/relationships/hyperlink" Target="https://www.fangraphs.com/players/aj-puk/19343/stats" TargetMode="External"/><Relationship Id="rId199" Type="http://schemas.openxmlformats.org/officeDocument/2006/relationships/hyperlink" Target="https://www.fangraphs.com/teams/diamondbacks" TargetMode="External"/><Relationship Id="rId571" Type="http://schemas.openxmlformats.org/officeDocument/2006/relationships/hyperlink" Target="https://www.fangraphs.com/teams/rays" TargetMode="External"/><Relationship Id="rId19" Type="http://schemas.openxmlformats.org/officeDocument/2006/relationships/hyperlink" Target="https://www.fangraphs.com/players/dallas-keuchel/9434/stats" TargetMode="External"/><Relationship Id="rId224" Type="http://schemas.openxmlformats.org/officeDocument/2006/relationships/hyperlink" Target="https://www.fangraphs.com/players/ryan-yarbrough/16502/stats" TargetMode="External"/><Relationship Id="rId266" Type="http://schemas.openxmlformats.org/officeDocument/2006/relationships/hyperlink" Target="https://www.fangraphs.com/players/ryan-feltner/21446/stats" TargetMode="External"/><Relationship Id="rId431" Type="http://schemas.openxmlformats.org/officeDocument/2006/relationships/hyperlink" Target="https://www.fangraphs.com/teams/phillies" TargetMode="External"/><Relationship Id="rId473" Type="http://schemas.openxmlformats.org/officeDocument/2006/relationships/hyperlink" Target="https://www.fangraphs.com/teams/rangers" TargetMode="External"/><Relationship Id="rId529" Type="http://schemas.openxmlformats.org/officeDocument/2006/relationships/hyperlink" Target="https://www.fangraphs.com/teams/tigers" TargetMode="External"/><Relationship Id="rId30" Type="http://schemas.openxmlformats.org/officeDocument/2006/relationships/hyperlink" Target="https://www.fangraphs.com/teams/padres" TargetMode="External"/><Relationship Id="rId126" Type="http://schemas.openxmlformats.org/officeDocument/2006/relationships/hyperlink" Target="https://www.fangraphs.com/players/daniel-lynch/21537/stats" TargetMode="External"/><Relationship Id="rId168" Type="http://schemas.openxmlformats.org/officeDocument/2006/relationships/hyperlink" Target="https://www.fangraphs.com/players/hector-neris/11804/stats" TargetMode="External"/><Relationship Id="rId333" Type="http://schemas.openxmlformats.org/officeDocument/2006/relationships/hyperlink" Target="https://www.fangraphs.com/teams/cardinals" TargetMode="External"/><Relationship Id="rId540" Type="http://schemas.openxmlformats.org/officeDocument/2006/relationships/hyperlink" Target="https://www.fangraphs.com/players/garrett-whitlock/20191/stats" TargetMode="External"/><Relationship Id="rId72" Type="http://schemas.openxmlformats.org/officeDocument/2006/relationships/hyperlink" Target="https://www.fangraphs.com/teams/mariners" TargetMode="External"/><Relationship Id="rId375" Type="http://schemas.openxmlformats.org/officeDocument/2006/relationships/hyperlink" Target="https://www.fangraphs.com/teams/red-sox" TargetMode="External"/><Relationship Id="rId582" Type="http://schemas.openxmlformats.org/officeDocument/2006/relationships/hyperlink" Target="https://www.fangraphs.com/players/spencer-strider/27498/stats" TargetMode="External"/><Relationship Id="rId3" Type="http://schemas.openxmlformats.org/officeDocument/2006/relationships/hyperlink" Target="https://www.fangraphs.com/teams/marlins" TargetMode="External"/><Relationship Id="rId235" Type="http://schemas.openxmlformats.org/officeDocument/2006/relationships/hyperlink" Target="https://www.fangraphs.com/teams/yankees" TargetMode="External"/><Relationship Id="rId277" Type="http://schemas.openxmlformats.org/officeDocument/2006/relationships/hyperlink" Target="https://www.fangraphs.com/teams/marlins" TargetMode="External"/><Relationship Id="rId400" Type="http://schemas.openxmlformats.org/officeDocument/2006/relationships/hyperlink" Target="https://www.fangraphs.com/players/pete-fairbanks/17998/stats" TargetMode="External"/><Relationship Id="rId442" Type="http://schemas.openxmlformats.org/officeDocument/2006/relationships/hyperlink" Target="https://www.fangraphs.com/players/reid-detmers/27468/stats" TargetMode="External"/><Relationship Id="rId484" Type="http://schemas.openxmlformats.org/officeDocument/2006/relationships/hyperlink" Target="https://www.fangraphs.com/players/zach-eflin/13774/stats" TargetMode="External"/><Relationship Id="rId137" Type="http://schemas.openxmlformats.org/officeDocument/2006/relationships/hyperlink" Target="https://www.fangraphs.com/teams/pirates" TargetMode="External"/><Relationship Id="rId302" Type="http://schemas.openxmlformats.org/officeDocument/2006/relationships/hyperlink" Target="https://www.fangraphs.com/players/michael-kopech/17282/stats" TargetMode="External"/><Relationship Id="rId344" Type="http://schemas.openxmlformats.org/officeDocument/2006/relationships/hyperlink" Target="https://www.fangraphs.com/players/zach-plesac/19979/stats" TargetMode="External"/><Relationship Id="rId41" Type="http://schemas.openxmlformats.org/officeDocument/2006/relationships/hyperlink" Target="https://www.fangraphs.com/players/trevor-stephan/19932/stats" TargetMode="External"/><Relationship Id="rId83" Type="http://schemas.openxmlformats.org/officeDocument/2006/relationships/hyperlink" Target="https://www.fangraphs.com/players/mitch-white/19225/stats" TargetMode="External"/><Relationship Id="rId179" Type="http://schemas.openxmlformats.org/officeDocument/2006/relationships/hyperlink" Target="https://www.fangraphs.com/teams/yankees" TargetMode="External"/><Relationship Id="rId386" Type="http://schemas.openxmlformats.org/officeDocument/2006/relationships/hyperlink" Target="https://www.fangraphs.com/players/hunter-brown/25880/stats" TargetMode="External"/><Relationship Id="rId551" Type="http://schemas.openxmlformats.org/officeDocument/2006/relationships/hyperlink" Target="https://www.fangraphs.com/teams/dodgers" TargetMode="External"/><Relationship Id="rId593" Type="http://schemas.openxmlformats.org/officeDocument/2006/relationships/hyperlink" Target="https://www.fangraphs.com/teams/brewers" TargetMode="External"/><Relationship Id="rId190" Type="http://schemas.openxmlformats.org/officeDocument/2006/relationships/hyperlink" Target="https://www.fangraphs.com/players/drey-jameson/26260/stats" TargetMode="External"/><Relationship Id="rId204" Type="http://schemas.openxmlformats.org/officeDocument/2006/relationships/hyperlink" Target="https://www.fangraphs.com/players/tanner-bibee/30134/stats" TargetMode="External"/><Relationship Id="rId246" Type="http://schemas.openxmlformats.org/officeDocument/2006/relationships/hyperlink" Target="https://www.fangraphs.com/players/jose-leclerc/14524/stats" TargetMode="External"/><Relationship Id="rId288" Type="http://schemas.openxmlformats.org/officeDocument/2006/relationships/hyperlink" Target="https://www.fangraphs.com/players/drew-rucinski/12499/stats" TargetMode="External"/><Relationship Id="rId411" Type="http://schemas.openxmlformats.org/officeDocument/2006/relationships/hyperlink" Target="https://www.fangraphs.com/teams/tigers" TargetMode="External"/><Relationship Id="rId453" Type="http://schemas.openxmlformats.org/officeDocument/2006/relationships/hyperlink" Target="https://www.fangraphs.com/teams/red-sox" TargetMode="External"/><Relationship Id="rId509" Type="http://schemas.openxmlformats.org/officeDocument/2006/relationships/hyperlink" Target="https://www.fangraphs.com/teams/angels" TargetMode="External"/><Relationship Id="rId106" Type="http://schemas.openxmlformats.org/officeDocument/2006/relationships/hyperlink" Target="https://www.fangraphs.com/teams/athletics" TargetMode="External"/><Relationship Id="rId313" Type="http://schemas.openxmlformats.org/officeDocument/2006/relationships/hyperlink" Target="https://www.fangraphs.com/teams/phillies" TargetMode="External"/><Relationship Id="rId495" Type="http://schemas.openxmlformats.org/officeDocument/2006/relationships/hyperlink" Target="https://www.fangraphs.com/teams/marlins" TargetMode="External"/><Relationship Id="rId10" Type="http://schemas.openxmlformats.org/officeDocument/2006/relationships/hyperlink" Target="https://www.fangraphs.com/players/scott-alexander/10591/stats" TargetMode="External"/><Relationship Id="rId52" Type="http://schemas.openxmlformats.org/officeDocument/2006/relationships/hyperlink" Target="https://www.fangraphs.com/teams/orioles" TargetMode="External"/><Relationship Id="rId94" Type="http://schemas.openxmlformats.org/officeDocument/2006/relationships/hyperlink" Target="https://www.fangraphs.com/teams/giants" TargetMode="External"/><Relationship Id="rId148" Type="http://schemas.openxmlformats.org/officeDocument/2006/relationships/hyperlink" Target="https://www.fangraphs.com/players/chris-flexen/13896/stats" TargetMode="External"/><Relationship Id="rId355" Type="http://schemas.openxmlformats.org/officeDocument/2006/relationships/hyperlink" Target="https://www.fangraphs.com/teams/rays" TargetMode="External"/><Relationship Id="rId397" Type="http://schemas.openxmlformats.org/officeDocument/2006/relationships/hyperlink" Target="https://www.fangraphs.com/teams/orioles" TargetMode="External"/><Relationship Id="rId520" Type="http://schemas.openxmlformats.org/officeDocument/2006/relationships/hyperlink" Target="https://www.fangraphs.com/players/sonny-gray/12768/stats" TargetMode="External"/><Relationship Id="rId562" Type="http://schemas.openxmlformats.org/officeDocument/2006/relationships/hyperlink" Target="https://www.fangraphs.com/players/justin-verlander/8700/stats" TargetMode="External"/><Relationship Id="rId215" Type="http://schemas.openxmlformats.org/officeDocument/2006/relationships/hyperlink" Target="https://www.fangraphs.com/teams/padres" TargetMode="External"/><Relationship Id="rId257" Type="http://schemas.openxmlformats.org/officeDocument/2006/relationships/hyperlink" Target="https://www.fangraphs.com/teams/orioles" TargetMode="External"/><Relationship Id="rId422" Type="http://schemas.openxmlformats.org/officeDocument/2006/relationships/hyperlink" Target="https://www.fangraphs.com/players/taijuan-walker/11836/stats" TargetMode="External"/><Relationship Id="rId464" Type="http://schemas.openxmlformats.org/officeDocument/2006/relationships/hyperlink" Target="https://www.fangraphs.com/players/emmanuel-clase/21032/stats" TargetMode="External"/><Relationship Id="rId299" Type="http://schemas.openxmlformats.org/officeDocument/2006/relationships/hyperlink" Target="https://www.fangraphs.com/teams/marlins" TargetMode="External"/><Relationship Id="rId63" Type="http://schemas.openxmlformats.org/officeDocument/2006/relationships/hyperlink" Target="https://www.fangraphs.com/players/justin-lawrence/17639/stats" TargetMode="External"/><Relationship Id="rId159" Type="http://schemas.openxmlformats.org/officeDocument/2006/relationships/hyperlink" Target="https://www.fangraphs.com/teams/cubs" TargetMode="External"/><Relationship Id="rId366" Type="http://schemas.openxmlformats.org/officeDocument/2006/relationships/hyperlink" Target="https://www.fangraphs.com/players/giovanny-gallegos/14986/stats" TargetMode="External"/><Relationship Id="rId573" Type="http://schemas.openxmlformats.org/officeDocument/2006/relationships/hyperlink" Target="https://www.fangraphs.com/teams/marlins" TargetMode="External"/><Relationship Id="rId226" Type="http://schemas.openxmlformats.org/officeDocument/2006/relationships/hyperlink" Target="https://www.fangraphs.com/players/kendall-graveman/15514/stats" TargetMode="External"/><Relationship Id="rId433" Type="http://schemas.openxmlformats.org/officeDocument/2006/relationships/hyperlink" Target="https://www.fangraphs.com/teams/nationals" TargetMode="External"/><Relationship Id="rId74" Type="http://schemas.openxmlformats.org/officeDocument/2006/relationships/hyperlink" Target="https://www.fangraphs.com/teams/rangers" TargetMode="External"/><Relationship Id="rId377" Type="http://schemas.openxmlformats.org/officeDocument/2006/relationships/hyperlink" Target="https://www.fangraphs.com/teams/yankees" TargetMode="External"/><Relationship Id="rId500" Type="http://schemas.openxmlformats.org/officeDocument/2006/relationships/hyperlink" Target="https://www.fangraphs.com/players/roansy-contreras/22810/stats" TargetMode="External"/><Relationship Id="rId584" Type="http://schemas.openxmlformats.org/officeDocument/2006/relationships/hyperlink" Target="https://www.fangraphs.com/players/kevin-gausman/14107/stats" TargetMode="External"/><Relationship Id="rId5" Type="http://schemas.openxmlformats.org/officeDocument/2006/relationships/hyperlink" Target="https://www.fangraphs.com/teams/braves" TargetMode="External"/><Relationship Id="rId237" Type="http://schemas.openxmlformats.org/officeDocument/2006/relationships/hyperlink" Target="https://www.fangraphs.com/teams/cubs" TargetMode="External"/><Relationship Id="rId444" Type="http://schemas.openxmlformats.org/officeDocument/2006/relationships/hyperlink" Target="https://www.fangraphs.com/players/matthew-boyd/15440/stats" TargetMode="External"/><Relationship Id="rId290" Type="http://schemas.openxmlformats.org/officeDocument/2006/relationships/hyperlink" Target="https://www.fangraphs.com/players/andrew-chafin/12988/stats" TargetMode="External"/><Relationship Id="rId304" Type="http://schemas.openxmlformats.org/officeDocument/2006/relationships/hyperlink" Target="https://www.fangraphs.com/players/jhoan-duran/21029/stats" TargetMode="External"/><Relationship Id="rId388" Type="http://schemas.openxmlformats.org/officeDocument/2006/relationships/hyperlink" Target="https://www.fangraphs.com/players/michael-wacha/14078/stats" TargetMode="External"/><Relationship Id="rId511" Type="http://schemas.openxmlformats.org/officeDocument/2006/relationships/hyperlink" Target="https://www.fangraphs.com/teams/rays" TargetMode="External"/><Relationship Id="rId85" Type="http://schemas.openxmlformats.org/officeDocument/2006/relationships/hyperlink" Target="https://www.fangraphs.com/players/reynaldo-lopez/16400/stats" TargetMode="External"/><Relationship Id="rId150" Type="http://schemas.openxmlformats.org/officeDocument/2006/relationships/hyperlink" Target="https://www.fangraphs.com/players/brock-burke/17968/stats" TargetMode="External"/><Relationship Id="rId595" Type="http://schemas.openxmlformats.org/officeDocument/2006/relationships/hyperlink" Target="https://www.fangraphs.com/teams/phillies" TargetMode="External"/><Relationship Id="rId248" Type="http://schemas.openxmlformats.org/officeDocument/2006/relationships/hyperlink" Target="https://www.fangraphs.com/players/jordan-romano/16122/stats" TargetMode="External"/><Relationship Id="rId455" Type="http://schemas.openxmlformats.org/officeDocument/2006/relationships/hyperlink" Target="https://www.fangraphs.com/teams/pirates" TargetMode="External"/><Relationship Id="rId12" Type="http://schemas.openxmlformats.org/officeDocument/2006/relationships/hyperlink" Target="https://www.fangraphs.com/players/peter-lambert/17969/stats" TargetMode="External"/><Relationship Id="rId108" Type="http://schemas.openxmlformats.org/officeDocument/2006/relationships/hyperlink" Target="https://www.fangraphs.com/teams/dodgers" TargetMode="External"/><Relationship Id="rId315" Type="http://schemas.openxmlformats.org/officeDocument/2006/relationships/hyperlink" Target="https://www.fangraphs.com/teams/tigers" TargetMode="External"/><Relationship Id="rId522" Type="http://schemas.openxmlformats.org/officeDocument/2006/relationships/hyperlink" Target="https://www.fangraphs.com/players/ranger-suarez/17277/stats" TargetMode="External"/><Relationship Id="rId96" Type="http://schemas.openxmlformats.org/officeDocument/2006/relationships/hyperlink" Target="https://www.fangraphs.com/teams/astros" TargetMode="External"/><Relationship Id="rId161" Type="http://schemas.openxmlformats.org/officeDocument/2006/relationships/hyperlink" Target="https://www.fangraphs.com/teams/tigers" TargetMode="External"/><Relationship Id="rId399" Type="http://schemas.openxmlformats.org/officeDocument/2006/relationships/hyperlink" Target="https://www.fangraphs.com/teams/rays" TargetMode="External"/><Relationship Id="rId259" Type="http://schemas.openxmlformats.org/officeDocument/2006/relationships/hyperlink" Target="https://www.fangraphs.com/teams/yankees" TargetMode="External"/><Relationship Id="rId466" Type="http://schemas.openxmlformats.org/officeDocument/2006/relationships/hyperlink" Target="https://www.fangraphs.com/players/seth-lugo/12447/stats" TargetMode="External"/><Relationship Id="rId23" Type="http://schemas.openxmlformats.org/officeDocument/2006/relationships/hyperlink" Target="https://www.fangraphs.com/players/craig-kimbrel/6655/stats" TargetMode="External"/><Relationship Id="rId119" Type="http://schemas.openxmlformats.org/officeDocument/2006/relationships/hyperlink" Target="https://www.fangraphs.com/teams/dodgers" TargetMode="External"/><Relationship Id="rId326" Type="http://schemas.openxmlformats.org/officeDocument/2006/relationships/hyperlink" Target="https://www.fangraphs.com/players/alexis-diaz/21132/stats" TargetMode="External"/><Relationship Id="rId533" Type="http://schemas.openxmlformats.org/officeDocument/2006/relationships/hyperlink" Target="https://www.fangraphs.com/teams/padres" TargetMode="External"/><Relationship Id="rId172" Type="http://schemas.openxmlformats.org/officeDocument/2006/relationships/hyperlink" Target="https://www.fangraphs.com/players/brad-keller/15734/stats" TargetMode="External"/><Relationship Id="rId477" Type="http://schemas.openxmlformats.org/officeDocument/2006/relationships/hyperlink" Target="https://www.fangraphs.com/teams/astros" TargetMode="External"/><Relationship Id="rId600" Type="http://schemas.openxmlformats.org/officeDocument/2006/relationships/hyperlink" Target="https://www.fangraphs.com/players/gerrit-cole/13125/stats" TargetMode="External"/><Relationship Id="rId337" Type="http://schemas.openxmlformats.org/officeDocument/2006/relationships/hyperlink" Target="https://www.fangraphs.com/teams/red-sox" TargetMode="External"/><Relationship Id="rId34" Type="http://schemas.openxmlformats.org/officeDocument/2006/relationships/hyperlink" Target="https://www.fangraphs.com/teams/cubs" TargetMode="External"/><Relationship Id="rId544" Type="http://schemas.openxmlformats.org/officeDocument/2006/relationships/hyperlink" Target="https://www.fangraphs.com/players/lucas-giolito/15474/stats" TargetMode="External"/><Relationship Id="rId183" Type="http://schemas.openxmlformats.org/officeDocument/2006/relationships/hyperlink" Target="https://www.fangraphs.com/teams/mariners" TargetMode="External"/><Relationship Id="rId390" Type="http://schemas.openxmlformats.org/officeDocument/2006/relationships/hyperlink" Target="https://www.fangraphs.com/players/paul-blackburn/14739/stats" TargetMode="External"/><Relationship Id="rId404" Type="http://schemas.openxmlformats.org/officeDocument/2006/relationships/hyperlink" Target="https://www.fangraphs.com/players/anthony-desclafani/13050/stats" TargetMode="External"/><Relationship Id="rId250" Type="http://schemas.openxmlformats.org/officeDocument/2006/relationships/hyperlink" Target="https://www.fangraphs.com/players/luis-cessa/13345/stats" TargetMode="External"/><Relationship Id="rId488" Type="http://schemas.openxmlformats.org/officeDocument/2006/relationships/hyperlink" Target="https://www.fangraphs.com/players/pablo-lopez/17085/stats" TargetMode="External"/><Relationship Id="rId45" Type="http://schemas.openxmlformats.org/officeDocument/2006/relationships/hyperlink" Target="https://www.fangraphs.com/players/garrett-cleavinger/17897/stats" TargetMode="External"/><Relationship Id="rId110" Type="http://schemas.openxmlformats.org/officeDocument/2006/relationships/hyperlink" Target="https://www.fangraphs.com/teams/diamondbacks" TargetMode="External"/><Relationship Id="rId348" Type="http://schemas.openxmlformats.org/officeDocument/2006/relationships/hyperlink" Target="https://www.fangraphs.com/players/steven-matz/13361/stats" TargetMode="External"/><Relationship Id="rId555" Type="http://schemas.openxmlformats.org/officeDocument/2006/relationships/hyperlink" Target="https://www.fangraphs.com/teams/padres" TargetMode="External"/><Relationship Id="rId194" Type="http://schemas.openxmlformats.org/officeDocument/2006/relationships/hyperlink" Target="https://www.fangraphs.com/players/nick-anderson/18337/stats" TargetMode="External"/><Relationship Id="rId208" Type="http://schemas.openxmlformats.org/officeDocument/2006/relationships/hyperlink" Target="https://www.fangraphs.com/players/collin-mchugh/7531/stats" TargetMode="External"/><Relationship Id="rId415" Type="http://schemas.openxmlformats.org/officeDocument/2006/relationships/hyperlink" Target="https://www.fangraphs.com/teams/angels" TargetMode="External"/><Relationship Id="rId261" Type="http://schemas.openxmlformats.org/officeDocument/2006/relationships/hyperlink" Target="https://www.fangraphs.com/teams/rays" TargetMode="External"/><Relationship Id="rId499" Type="http://schemas.openxmlformats.org/officeDocument/2006/relationships/hyperlink" Target="https://www.fangraphs.com/teams/pirates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fangraphs.com/players/mookie-betts/13611/stats" TargetMode="External"/><Relationship Id="rId170" Type="http://schemas.openxmlformats.org/officeDocument/2006/relationships/hyperlink" Target="https://www.fangraphs.com/teams/guardians" TargetMode="External"/><Relationship Id="rId268" Type="http://schemas.openxmlformats.org/officeDocument/2006/relationships/hyperlink" Target="https://www.fangraphs.com/teams/brewers" TargetMode="External"/><Relationship Id="rId475" Type="http://schemas.openxmlformats.org/officeDocument/2006/relationships/hyperlink" Target="https://www.fangraphs.com/players/matt-carpenter/8090/stats" TargetMode="External"/><Relationship Id="rId682" Type="http://schemas.openxmlformats.org/officeDocument/2006/relationships/hyperlink" Target="https://www.fangraphs.com/players/drey-jameson/26260/stats" TargetMode="External"/><Relationship Id="rId128" Type="http://schemas.openxmlformats.org/officeDocument/2006/relationships/hyperlink" Target="https://www.fangraphs.com/teams/red-sox" TargetMode="External"/><Relationship Id="rId335" Type="http://schemas.openxmlformats.org/officeDocument/2006/relationships/hyperlink" Target="https://www.fangraphs.com/players/orlando-arcia/13185/stats" TargetMode="External"/><Relationship Id="rId542" Type="http://schemas.openxmlformats.org/officeDocument/2006/relationships/hyperlink" Target="https://www.fangraphs.com/teams/braves" TargetMode="External"/><Relationship Id="rId987" Type="http://schemas.openxmlformats.org/officeDocument/2006/relationships/hyperlink" Target="https://www.fangraphs.com/teams/mariners" TargetMode="External"/><Relationship Id="rId402" Type="http://schemas.openxmlformats.org/officeDocument/2006/relationships/hyperlink" Target="https://www.fangraphs.com/teams/marlins" TargetMode="External"/><Relationship Id="rId847" Type="http://schemas.openxmlformats.org/officeDocument/2006/relationships/hyperlink" Target="https://www.fangraphs.com/teams/red-sox" TargetMode="External"/><Relationship Id="rId1032" Type="http://schemas.openxmlformats.org/officeDocument/2006/relationships/hyperlink" Target="https://www.fangraphs.com/players/justin-verlander/8700/stats" TargetMode="External"/><Relationship Id="rId707" Type="http://schemas.openxmlformats.org/officeDocument/2006/relationships/hyperlink" Target="https://www.fangraphs.com/teams/mariners" TargetMode="External"/><Relationship Id="rId914" Type="http://schemas.openxmlformats.org/officeDocument/2006/relationships/hyperlink" Target="https://www.fangraphs.com/players/matthew-boyd/15440/stats" TargetMode="External"/><Relationship Id="rId43" Type="http://schemas.openxmlformats.org/officeDocument/2006/relationships/hyperlink" Target="https://www.fangraphs.com/players/xander-bogaerts/12161/stats" TargetMode="External"/><Relationship Id="rId192" Type="http://schemas.openxmlformats.org/officeDocument/2006/relationships/hyperlink" Target="https://www.fangraphs.com/teams/royals" TargetMode="External"/><Relationship Id="rId497" Type="http://schemas.openxmlformats.org/officeDocument/2006/relationships/hyperlink" Target="https://www.fangraphs.com/players/eric-haase/14111/stats" TargetMode="External"/><Relationship Id="rId357" Type="http://schemas.openxmlformats.org/officeDocument/2006/relationships/hyperlink" Target="https://www.fangraphs.com/players/christian-bethancourt/10028/stats" TargetMode="External"/><Relationship Id="rId217" Type="http://schemas.openxmlformats.org/officeDocument/2006/relationships/hyperlink" Target="https://www.fangraphs.com/players/ramon-urias/18795/stats" TargetMode="External"/><Relationship Id="rId564" Type="http://schemas.openxmlformats.org/officeDocument/2006/relationships/hyperlink" Target="https://www.fangraphs.com/players/john-means/16269/stats" TargetMode="External"/><Relationship Id="rId771" Type="http://schemas.openxmlformats.org/officeDocument/2006/relationships/hyperlink" Target="https://www.fangraphs.com/teams/braves" TargetMode="External"/><Relationship Id="rId869" Type="http://schemas.openxmlformats.org/officeDocument/2006/relationships/hyperlink" Target="https://www.fangraphs.com/teams/orioles" TargetMode="External"/><Relationship Id="rId424" Type="http://schemas.openxmlformats.org/officeDocument/2006/relationships/hyperlink" Target="https://www.fangraphs.com/teams/tigers" TargetMode="External"/><Relationship Id="rId631" Type="http://schemas.openxmlformats.org/officeDocument/2006/relationships/hyperlink" Target="https://www.fangraphs.com/teams/braves" TargetMode="External"/><Relationship Id="rId729" Type="http://schemas.openxmlformats.org/officeDocument/2006/relationships/hyperlink" Target="https://www.fangraphs.com/teams/rangers" TargetMode="External"/><Relationship Id="rId1054" Type="http://schemas.openxmlformats.org/officeDocument/2006/relationships/hyperlink" Target="https://www.fangraphs.com/players/kevin-gausman/14107/stats" TargetMode="External"/><Relationship Id="rId270" Type="http://schemas.openxmlformats.org/officeDocument/2006/relationships/hyperlink" Target="https://www.fangraphs.com/teams/mariners" TargetMode="External"/><Relationship Id="rId936" Type="http://schemas.openxmlformats.org/officeDocument/2006/relationships/hyperlink" Target="https://www.fangraphs.com/players/seth-lugo/12447/stats" TargetMode="External"/><Relationship Id="rId65" Type="http://schemas.openxmlformats.org/officeDocument/2006/relationships/hyperlink" Target="https://www.fangraphs.com/players/will-smith/19197/stats" TargetMode="External"/><Relationship Id="rId130" Type="http://schemas.openxmlformats.org/officeDocument/2006/relationships/hyperlink" Target="https://www.fangraphs.com/teams/braves" TargetMode="External"/><Relationship Id="rId368" Type="http://schemas.openxmlformats.org/officeDocument/2006/relationships/hyperlink" Target="https://www.fangraphs.com/teams/diamondbacks" TargetMode="External"/><Relationship Id="rId575" Type="http://schemas.openxmlformats.org/officeDocument/2006/relationships/hyperlink" Target="https://www.fangraphs.com/teams/astros" TargetMode="External"/><Relationship Id="rId782" Type="http://schemas.openxmlformats.org/officeDocument/2006/relationships/hyperlink" Target="https://www.fangraphs.com/players/josh-fleming/20418/stats" TargetMode="External"/><Relationship Id="rId228" Type="http://schemas.openxmlformats.org/officeDocument/2006/relationships/hyperlink" Target="https://www.fangraphs.com/teams/diamondbacks" TargetMode="External"/><Relationship Id="rId435" Type="http://schemas.openxmlformats.org/officeDocument/2006/relationships/hyperlink" Target="https://www.fangraphs.com/players/austin-slater/16153/stats" TargetMode="External"/><Relationship Id="rId642" Type="http://schemas.openxmlformats.org/officeDocument/2006/relationships/hyperlink" Target="https://www.fangraphs.com/players/chris-flexen/13896/stats" TargetMode="External"/><Relationship Id="rId1065" Type="http://schemas.openxmlformats.org/officeDocument/2006/relationships/hyperlink" Target="https://www.fangraphs.com/teams/phillies" TargetMode="External"/><Relationship Id="rId281" Type="http://schemas.openxmlformats.org/officeDocument/2006/relationships/hyperlink" Target="https://www.fangraphs.com/players/kris-bryant/15429/stats" TargetMode="External"/><Relationship Id="rId502" Type="http://schemas.openxmlformats.org/officeDocument/2006/relationships/hyperlink" Target="https://www.fangraphs.com/teams/angels" TargetMode="External"/><Relationship Id="rId947" Type="http://schemas.openxmlformats.org/officeDocument/2006/relationships/hyperlink" Target="https://www.fangraphs.com/teams/astros" TargetMode="External"/><Relationship Id="rId76" Type="http://schemas.openxmlformats.org/officeDocument/2006/relationships/hyperlink" Target="https://www.fangraphs.com/teams/braves" TargetMode="External"/><Relationship Id="rId141" Type="http://schemas.openxmlformats.org/officeDocument/2006/relationships/hyperlink" Target="https://www.fangraphs.com/players/jose-altuve/5417/stats" TargetMode="External"/><Relationship Id="rId379" Type="http://schemas.openxmlformats.org/officeDocument/2006/relationships/hyperlink" Target="https://www.fangraphs.com/players/jarred-kelenic/22558/stats" TargetMode="External"/><Relationship Id="rId586" Type="http://schemas.openxmlformats.org/officeDocument/2006/relationships/hyperlink" Target="https://www.fangraphs.com/players/trevor-gott/15046/stats" TargetMode="External"/><Relationship Id="rId793" Type="http://schemas.openxmlformats.org/officeDocument/2006/relationships/hyperlink" Target="https://www.fangraphs.com/teams/mets" TargetMode="External"/><Relationship Id="rId807" Type="http://schemas.openxmlformats.org/officeDocument/2006/relationships/hyperlink" Target="https://www.fangraphs.com/teams/pirates" TargetMode="External"/><Relationship Id="rId7" Type="http://schemas.openxmlformats.org/officeDocument/2006/relationships/hyperlink" Target="https://www.fangraphs.com/players/ronald-acuna-jr/18401/stats" TargetMode="External"/><Relationship Id="rId239" Type="http://schemas.openxmlformats.org/officeDocument/2006/relationships/hyperlink" Target="https://www.fangraphs.com/players/andrew-vaughn/26197/stats" TargetMode="External"/><Relationship Id="rId446" Type="http://schemas.openxmlformats.org/officeDocument/2006/relationships/hyperlink" Target="https://www.fangraphs.com/teams/giants" TargetMode="External"/><Relationship Id="rId653" Type="http://schemas.openxmlformats.org/officeDocument/2006/relationships/hyperlink" Target="https://www.fangraphs.com/teams/cubs" TargetMode="External"/><Relationship Id="rId292" Type="http://schemas.openxmlformats.org/officeDocument/2006/relationships/hyperlink" Target="https://www.fangraphs.com/teams/giants" TargetMode="External"/><Relationship Id="rId306" Type="http://schemas.openxmlformats.org/officeDocument/2006/relationships/hyperlink" Target="https://www.fangraphs.com/teams/braves" TargetMode="External"/><Relationship Id="rId860" Type="http://schemas.openxmlformats.org/officeDocument/2006/relationships/hyperlink" Target="https://www.fangraphs.com/players/michael-wacha/14078/stats" TargetMode="External"/><Relationship Id="rId958" Type="http://schemas.openxmlformats.org/officeDocument/2006/relationships/hyperlink" Target="https://www.fangraphs.com/players/pablo-lopez/17085/stats" TargetMode="External"/><Relationship Id="rId87" Type="http://schemas.openxmlformats.org/officeDocument/2006/relationships/hyperlink" Target="https://www.fangraphs.com/players/tommy-edman/19470/stats" TargetMode="External"/><Relationship Id="rId513" Type="http://schemas.openxmlformats.org/officeDocument/2006/relationships/hyperlink" Target="https://www.fangraphs.com/players/mike-moustakas/4892/stats" TargetMode="External"/><Relationship Id="rId597" Type="http://schemas.openxmlformats.org/officeDocument/2006/relationships/hyperlink" Target="https://www.fangraphs.com/teams/giants" TargetMode="External"/><Relationship Id="rId720" Type="http://schemas.openxmlformats.org/officeDocument/2006/relationships/hyperlink" Target="https://www.fangraphs.com/players/ron-marinaccio/23488/stats" TargetMode="External"/><Relationship Id="rId818" Type="http://schemas.openxmlformats.org/officeDocument/2006/relationships/hyperlink" Target="https://www.fangraphs.com/players/bailey-ober/21224/stats" TargetMode="External"/><Relationship Id="rId152" Type="http://schemas.openxmlformats.org/officeDocument/2006/relationships/hyperlink" Target="https://www.fangraphs.com/teams/mariners" TargetMode="External"/><Relationship Id="rId457" Type="http://schemas.openxmlformats.org/officeDocument/2006/relationships/hyperlink" Target="https://www.fangraphs.com/players/cj-cron/12546/stats" TargetMode="External"/><Relationship Id="rId1003" Type="http://schemas.openxmlformats.org/officeDocument/2006/relationships/hyperlink" Target="https://www.fangraphs.com/teams/padres" TargetMode="External"/><Relationship Id="rId664" Type="http://schemas.openxmlformats.org/officeDocument/2006/relationships/hyperlink" Target="https://www.fangraphs.com/players/brad-keller/15734/stats" TargetMode="External"/><Relationship Id="rId871" Type="http://schemas.openxmlformats.org/officeDocument/2006/relationships/hyperlink" Target="https://www.fangraphs.com/teams/rays" TargetMode="External"/><Relationship Id="rId969" Type="http://schemas.openxmlformats.org/officeDocument/2006/relationships/hyperlink" Target="https://www.fangraphs.com/teams/pirates" TargetMode="External"/><Relationship Id="rId14" Type="http://schemas.openxmlformats.org/officeDocument/2006/relationships/hyperlink" Target="https://www.fangraphs.com/teams/mets" TargetMode="External"/><Relationship Id="rId317" Type="http://schemas.openxmlformats.org/officeDocument/2006/relationships/hyperlink" Target="https://www.fangraphs.com/players/nolan-gorman/22263/stats" TargetMode="External"/><Relationship Id="rId524" Type="http://schemas.openxmlformats.org/officeDocument/2006/relationships/hyperlink" Target="https://www.fangraphs.com/teams/cubs" TargetMode="External"/><Relationship Id="rId731" Type="http://schemas.openxmlformats.org/officeDocument/2006/relationships/hyperlink" Target="https://www.fangraphs.com/teams/blue-jays" TargetMode="External"/><Relationship Id="rId98" Type="http://schemas.openxmlformats.org/officeDocument/2006/relationships/hyperlink" Target="https://www.fangraphs.com/teams/rangers" TargetMode="External"/><Relationship Id="rId163" Type="http://schemas.openxmlformats.org/officeDocument/2006/relationships/hyperlink" Target="https://www.fangraphs.com/players/brett-baty/26123/stats" TargetMode="External"/><Relationship Id="rId370" Type="http://schemas.openxmlformats.org/officeDocument/2006/relationships/hyperlink" Target="https://www.fangraphs.com/teams/dodgers" TargetMode="External"/><Relationship Id="rId829" Type="http://schemas.openxmlformats.org/officeDocument/2006/relationships/hyperlink" Target="https://www.fangraphs.com/teams/cardinals" TargetMode="External"/><Relationship Id="rId1014" Type="http://schemas.openxmlformats.org/officeDocument/2006/relationships/hyperlink" Target="https://www.fangraphs.com/players/lucas-giolito/15474/stats" TargetMode="External"/><Relationship Id="rId230" Type="http://schemas.openxmlformats.org/officeDocument/2006/relationships/hyperlink" Target="https://www.fangraphs.com/teams/tigers" TargetMode="External"/><Relationship Id="rId468" Type="http://schemas.openxmlformats.org/officeDocument/2006/relationships/hyperlink" Target="https://www.fangraphs.com/teams/tigers" TargetMode="External"/><Relationship Id="rId675" Type="http://schemas.openxmlformats.org/officeDocument/2006/relationships/hyperlink" Target="https://www.fangraphs.com/teams/mariners" TargetMode="External"/><Relationship Id="rId882" Type="http://schemas.openxmlformats.org/officeDocument/2006/relationships/hyperlink" Target="https://www.fangraphs.com/players/michael-lorenzen/14843/stats" TargetMode="External"/><Relationship Id="rId25" Type="http://schemas.openxmlformats.org/officeDocument/2006/relationships/hyperlink" Target="https://www.fangraphs.com/players/juan-soto/20123/stats" TargetMode="External"/><Relationship Id="rId328" Type="http://schemas.openxmlformats.org/officeDocument/2006/relationships/hyperlink" Target="https://www.fangraphs.com/teams/pirates" TargetMode="External"/><Relationship Id="rId535" Type="http://schemas.openxmlformats.org/officeDocument/2006/relationships/hyperlink" Target="https://www.fangraphs.com/players/yonathan-daza/15794/stats" TargetMode="External"/><Relationship Id="rId742" Type="http://schemas.openxmlformats.org/officeDocument/2006/relationships/hyperlink" Target="https://www.fangraphs.com/players/yonny-chirinos/16401/stats" TargetMode="External"/><Relationship Id="rId174" Type="http://schemas.openxmlformats.org/officeDocument/2006/relationships/hyperlink" Target="https://www.fangraphs.com/teams/phillies" TargetMode="External"/><Relationship Id="rId381" Type="http://schemas.openxmlformats.org/officeDocument/2006/relationships/hyperlink" Target="https://www.fangraphs.com/players/seth-brown/18171/stats" TargetMode="External"/><Relationship Id="rId602" Type="http://schemas.openxmlformats.org/officeDocument/2006/relationships/hyperlink" Target="https://www.fangraphs.com/players/taylor-rogers/13449/stats" TargetMode="External"/><Relationship Id="rId1025" Type="http://schemas.openxmlformats.org/officeDocument/2006/relationships/hyperlink" Target="https://www.fangraphs.com/teams/padres" TargetMode="External"/><Relationship Id="rId241" Type="http://schemas.openxmlformats.org/officeDocument/2006/relationships/hyperlink" Target="https://www.fangraphs.com/players/brandon-crawford/5343/stats" TargetMode="External"/><Relationship Id="rId479" Type="http://schemas.openxmlformats.org/officeDocument/2006/relationships/hyperlink" Target="https://www.fangraphs.com/players/zach-neto/31347/stats" TargetMode="External"/><Relationship Id="rId686" Type="http://schemas.openxmlformats.org/officeDocument/2006/relationships/hyperlink" Target="https://www.fangraphs.com/players/nick-anderson/18337/stats" TargetMode="External"/><Relationship Id="rId893" Type="http://schemas.openxmlformats.org/officeDocument/2006/relationships/hyperlink" Target="https://www.fangraphs.com/teams/guardians" TargetMode="External"/><Relationship Id="rId907" Type="http://schemas.openxmlformats.org/officeDocument/2006/relationships/hyperlink" Target="https://www.fangraphs.com/teams/guardians" TargetMode="External"/><Relationship Id="rId36" Type="http://schemas.openxmlformats.org/officeDocument/2006/relationships/hyperlink" Target="https://www.fangraphs.com/teams/mets" TargetMode="External"/><Relationship Id="rId339" Type="http://schemas.openxmlformats.org/officeDocument/2006/relationships/hyperlink" Target="https://www.fangraphs.com/players/nick-castellanos/11737/stats" TargetMode="External"/><Relationship Id="rId546" Type="http://schemas.openxmlformats.org/officeDocument/2006/relationships/hyperlink" Target="https://www.fangraphs.com/players/jonathan-loaisiga/19753/stats" TargetMode="External"/><Relationship Id="rId753" Type="http://schemas.openxmlformats.org/officeDocument/2006/relationships/hyperlink" Target="https://www.fangraphs.com/teams/marlins" TargetMode="External"/><Relationship Id="rId101" Type="http://schemas.openxmlformats.org/officeDocument/2006/relationships/hyperlink" Target="https://www.fangraphs.com/players/gunnar-henderson/26289/stats" TargetMode="External"/><Relationship Id="rId185" Type="http://schemas.openxmlformats.org/officeDocument/2006/relationships/hyperlink" Target="https://www.fangraphs.com/players/yandy-diaz/16578/stats" TargetMode="External"/><Relationship Id="rId406" Type="http://schemas.openxmlformats.org/officeDocument/2006/relationships/hyperlink" Target="https://www.fangraphs.com/teams/mariners" TargetMode="External"/><Relationship Id="rId960" Type="http://schemas.openxmlformats.org/officeDocument/2006/relationships/hyperlink" Target="https://www.fangraphs.com/players/brady-singer/25377/stats" TargetMode="External"/><Relationship Id="rId1036" Type="http://schemas.openxmlformats.org/officeDocument/2006/relationships/hyperlink" Target="https://www.fangraphs.com/players/nestor-cortes/17874/stats" TargetMode="External"/><Relationship Id="rId392" Type="http://schemas.openxmlformats.org/officeDocument/2006/relationships/hyperlink" Target="https://www.fangraphs.com/teams/cardinals" TargetMode="External"/><Relationship Id="rId613" Type="http://schemas.openxmlformats.org/officeDocument/2006/relationships/hyperlink" Target="https://www.fangraphs.com/teams/dodgers" TargetMode="External"/><Relationship Id="rId697" Type="http://schemas.openxmlformats.org/officeDocument/2006/relationships/hyperlink" Target="https://www.fangraphs.com/teams/braves" TargetMode="External"/><Relationship Id="rId820" Type="http://schemas.openxmlformats.org/officeDocument/2006/relationships/hyperlink" Target="https://www.fangraphs.com/players/steven-matz/13361/stats" TargetMode="External"/><Relationship Id="rId918" Type="http://schemas.openxmlformats.org/officeDocument/2006/relationships/hyperlink" Target="https://www.fangraphs.com/players/mackenzie-gore/22201/stats" TargetMode="External"/><Relationship Id="rId252" Type="http://schemas.openxmlformats.org/officeDocument/2006/relationships/hyperlink" Target="https://www.fangraphs.com/teams/marlins" TargetMode="External"/><Relationship Id="rId47" Type="http://schemas.openxmlformats.org/officeDocument/2006/relationships/hyperlink" Target="https://www.fangraphs.com/players/paul-goldschmidt/9218/stats" TargetMode="External"/><Relationship Id="rId112" Type="http://schemas.openxmlformats.org/officeDocument/2006/relationships/hyperlink" Target="https://www.fangraphs.com/teams/twins" TargetMode="External"/><Relationship Id="rId557" Type="http://schemas.openxmlformats.org/officeDocument/2006/relationships/hyperlink" Target="https://www.fangraphs.com/teams/mets" TargetMode="External"/><Relationship Id="rId764" Type="http://schemas.openxmlformats.org/officeDocument/2006/relationships/hyperlink" Target="https://www.fangraphs.com/players/drew-rucinski/12499/stats" TargetMode="External"/><Relationship Id="rId971" Type="http://schemas.openxmlformats.org/officeDocument/2006/relationships/hyperlink" Target="https://www.fangraphs.com/teams/white-sox" TargetMode="External"/><Relationship Id="rId196" Type="http://schemas.openxmlformats.org/officeDocument/2006/relationships/hyperlink" Target="https://www.fangraphs.com/teams/mets" TargetMode="External"/><Relationship Id="rId417" Type="http://schemas.openxmlformats.org/officeDocument/2006/relationships/hyperlink" Target="https://www.fangraphs.com/players/brandon-belt/10264/stats" TargetMode="External"/><Relationship Id="rId624" Type="http://schemas.openxmlformats.org/officeDocument/2006/relationships/hyperlink" Target="https://www.fangraphs.com/players/caleb-ferguson/19349/stats" TargetMode="External"/><Relationship Id="rId831" Type="http://schemas.openxmlformats.org/officeDocument/2006/relationships/hyperlink" Target="https://www.fangraphs.com/teams/dodgers" TargetMode="External"/><Relationship Id="rId1047" Type="http://schemas.openxmlformats.org/officeDocument/2006/relationships/hyperlink" Target="https://www.fangraphs.com/teams/dodgers" TargetMode="External"/><Relationship Id="rId263" Type="http://schemas.openxmlformats.org/officeDocument/2006/relationships/hyperlink" Target="https://www.fangraphs.com/players/ramon-laureano/17128/stats" TargetMode="External"/><Relationship Id="rId470" Type="http://schemas.openxmlformats.org/officeDocument/2006/relationships/hyperlink" Target="https://www.fangraphs.com/teams/angels" TargetMode="External"/><Relationship Id="rId929" Type="http://schemas.openxmlformats.org/officeDocument/2006/relationships/hyperlink" Target="https://www.fangraphs.com/teams/rangers" TargetMode="External"/><Relationship Id="rId58" Type="http://schemas.openxmlformats.org/officeDocument/2006/relationships/hyperlink" Target="https://www.fangraphs.com/teams/blue-jays" TargetMode="External"/><Relationship Id="rId123" Type="http://schemas.openxmlformats.org/officeDocument/2006/relationships/hyperlink" Target="https://www.fangraphs.com/players/daulton-varsho/19918/stats" TargetMode="External"/><Relationship Id="rId330" Type="http://schemas.openxmlformats.org/officeDocument/2006/relationships/hyperlink" Target="https://www.fangraphs.com/teams/marlins" TargetMode="External"/><Relationship Id="rId568" Type="http://schemas.openxmlformats.org/officeDocument/2006/relationships/hyperlink" Target="https://www.fangraphs.com/players/reese-olson/sa3008513/stats" TargetMode="External"/><Relationship Id="rId775" Type="http://schemas.openxmlformats.org/officeDocument/2006/relationships/hyperlink" Target="https://www.fangraphs.com/teams/white-sox" TargetMode="External"/><Relationship Id="rId982" Type="http://schemas.openxmlformats.org/officeDocument/2006/relationships/hyperlink" Target="https://www.fangraphs.com/players/tyler-glasnow/14374/stats" TargetMode="External"/><Relationship Id="rId428" Type="http://schemas.openxmlformats.org/officeDocument/2006/relationships/hyperlink" Target="https://www.fangraphs.com/teams/reds" TargetMode="External"/><Relationship Id="rId635" Type="http://schemas.openxmlformats.org/officeDocument/2006/relationships/hyperlink" Target="https://www.fangraphs.com/teams/athletics" TargetMode="External"/><Relationship Id="rId842" Type="http://schemas.openxmlformats.org/officeDocument/2006/relationships/hyperlink" Target="https://www.fangraphs.com/players/ryan-helsley/18138/stats" TargetMode="External"/><Relationship Id="rId1058" Type="http://schemas.openxmlformats.org/officeDocument/2006/relationships/hyperlink" Target="https://www.fangraphs.com/players/carlos-rodon/16137/stats" TargetMode="External"/><Relationship Id="rId274" Type="http://schemas.openxmlformats.org/officeDocument/2006/relationships/hyperlink" Target="https://www.fangraphs.com/teams/red-sox" TargetMode="External"/><Relationship Id="rId481" Type="http://schemas.openxmlformats.org/officeDocument/2006/relationships/hyperlink" Target="https://www.fangraphs.com/players/avisail-garcia/5760/stats" TargetMode="External"/><Relationship Id="rId702" Type="http://schemas.openxmlformats.org/officeDocument/2006/relationships/hyperlink" Target="https://www.fangraphs.com/players/john-schreiber/20020/stats" TargetMode="External"/><Relationship Id="rId69" Type="http://schemas.openxmlformats.org/officeDocument/2006/relationships/hyperlink" Target="https://www.fangraphs.com/players/harrison-bader/18030/stats" TargetMode="External"/><Relationship Id="rId134" Type="http://schemas.openxmlformats.org/officeDocument/2006/relationships/hyperlink" Target="https://www.fangraphs.com/teams/twins" TargetMode="External"/><Relationship Id="rId579" Type="http://schemas.openxmlformats.org/officeDocument/2006/relationships/hyperlink" Target="https://www.fangraphs.com/teams/brewers" TargetMode="External"/><Relationship Id="rId786" Type="http://schemas.openxmlformats.org/officeDocument/2006/relationships/hyperlink" Target="https://www.fangraphs.com/players/daniel-bard/7115/stats" TargetMode="External"/><Relationship Id="rId993" Type="http://schemas.openxmlformats.org/officeDocument/2006/relationships/hyperlink" Target="https://www.fangraphs.com/teams/padres" TargetMode="External"/><Relationship Id="rId341" Type="http://schemas.openxmlformats.org/officeDocument/2006/relationships/hyperlink" Target="https://www.fangraphs.com/players/patrick-wisdom/13602/stats" TargetMode="External"/><Relationship Id="rId439" Type="http://schemas.openxmlformats.org/officeDocument/2006/relationships/hyperlink" Target="https://www.fangraphs.com/players/evan-longoria/9368/stats" TargetMode="External"/><Relationship Id="rId646" Type="http://schemas.openxmlformats.org/officeDocument/2006/relationships/hyperlink" Target="https://www.fangraphs.com/players/paul-sewald/13892/stats" TargetMode="External"/><Relationship Id="rId1069" Type="http://schemas.openxmlformats.org/officeDocument/2006/relationships/hyperlink" Target="https://www.fangraphs.com/teams/yankees" TargetMode="External"/><Relationship Id="rId201" Type="http://schemas.openxmlformats.org/officeDocument/2006/relationships/hyperlink" Target="https://www.fangraphs.com/players/yoan-moncada/17232/stats" TargetMode="External"/><Relationship Id="rId285" Type="http://schemas.openxmlformats.org/officeDocument/2006/relationships/hyperlink" Target="https://www.fangraphs.com/players/jeimer-candelario/13621/stats" TargetMode="External"/><Relationship Id="rId506" Type="http://schemas.openxmlformats.org/officeDocument/2006/relationships/hyperlink" Target="https://www.fangraphs.com/teams/royals" TargetMode="External"/><Relationship Id="rId853" Type="http://schemas.openxmlformats.org/officeDocument/2006/relationships/hyperlink" Target="https://www.fangraphs.com/teams/nationals" TargetMode="External"/><Relationship Id="rId492" Type="http://schemas.openxmlformats.org/officeDocument/2006/relationships/hyperlink" Target="https://www.fangraphs.com/teams/red-sox" TargetMode="External"/><Relationship Id="rId713" Type="http://schemas.openxmlformats.org/officeDocument/2006/relationships/hyperlink" Target="https://www.fangraphs.com/teams/athletics" TargetMode="External"/><Relationship Id="rId797" Type="http://schemas.openxmlformats.org/officeDocument/2006/relationships/hyperlink" Target="https://www.fangraphs.com/teams/reds" TargetMode="External"/><Relationship Id="rId920" Type="http://schemas.openxmlformats.org/officeDocument/2006/relationships/hyperlink" Target="https://www.fangraphs.com/players/kyle-wright/19665/stats" TargetMode="External"/><Relationship Id="rId145" Type="http://schemas.openxmlformats.org/officeDocument/2006/relationships/hyperlink" Target="https://www.fangraphs.com/players/enrique-hernandez/10472/stats" TargetMode="External"/><Relationship Id="rId352" Type="http://schemas.openxmlformats.org/officeDocument/2006/relationships/hyperlink" Target="https://www.fangraphs.com/teams/pirates" TargetMode="External"/><Relationship Id="rId212" Type="http://schemas.openxmlformats.org/officeDocument/2006/relationships/hyperlink" Target="https://www.fangraphs.com/teams/yankees" TargetMode="External"/><Relationship Id="rId657" Type="http://schemas.openxmlformats.org/officeDocument/2006/relationships/hyperlink" Target="https://www.fangraphs.com/teams/blue-jays" TargetMode="External"/><Relationship Id="rId864" Type="http://schemas.openxmlformats.org/officeDocument/2006/relationships/hyperlink" Target="https://www.fangraphs.com/players/nick-martinez/12730/stats" TargetMode="External"/><Relationship Id="rId296" Type="http://schemas.openxmlformats.org/officeDocument/2006/relationships/hyperlink" Target="https://www.fangraphs.com/teams/reds" TargetMode="External"/><Relationship Id="rId517" Type="http://schemas.openxmlformats.org/officeDocument/2006/relationships/hyperlink" Target="https://www.fangraphs.com/players/elvis-andrus/8709/stats" TargetMode="External"/><Relationship Id="rId724" Type="http://schemas.openxmlformats.org/officeDocument/2006/relationships/hyperlink" Target="https://www.fangraphs.com/players/michael-king/19853/stats" TargetMode="External"/><Relationship Id="rId931" Type="http://schemas.openxmlformats.org/officeDocument/2006/relationships/hyperlink" Target="https://www.fangraphs.com/teams/pirates" TargetMode="External"/><Relationship Id="rId60" Type="http://schemas.openxmlformats.org/officeDocument/2006/relationships/hyperlink" Target="https://www.fangraphs.com/teams/brewers" TargetMode="External"/><Relationship Id="rId156" Type="http://schemas.openxmlformats.org/officeDocument/2006/relationships/hyperlink" Target="https://www.fangraphs.com/teams/yankees" TargetMode="External"/><Relationship Id="rId363" Type="http://schemas.openxmlformats.org/officeDocument/2006/relationships/hyperlink" Target="https://www.fangraphs.com/players/josh-h-smith/26396/stats" TargetMode="External"/><Relationship Id="rId570" Type="http://schemas.openxmlformats.org/officeDocument/2006/relationships/hyperlink" Target="https://www.fangraphs.com/players/garrett-cleavinger/17897/stats" TargetMode="External"/><Relationship Id="rId1007" Type="http://schemas.openxmlformats.org/officeDocument/2006/relationships/hyperlink" Target="https://www.fangraphs.com/teams/twins" TargetMode="External"/><Relationship Id="rId223" Type="http://schemas.openxmlformats.org/officeDocument/2006/relationships/hyperlink" Target="https://www.fangraphs.com/players/mike-zunino/13265/stats" TargetMode="External"/><Relationship Id="rId430" Type="http://schemas.openxmlformats.org/officeDocument/2006/relationships/hyperlink" Target="https://www.fangraphs.com/teams/pirates" TargetMode="External"/><Relationship Id="rId668" Type="http://schemas.openxmlformats.org/officeDocument/2006/relationships/hyperlink" Target="https://www.fangraphs.com/players/carl-edwards-jr/13607/stats" TargetMode="External"/><Relationship Id="rId875" Type="http://schemas.openxmlformats.org/officeDocument/2006/relationships/hyperlink" Target="https://www.fangraphs.com/teams/astros" TargetMode="External"/><Relationship Id="rId1060" Type="http://schemas.openxmlformats.org/officeDocument/2006/relationships/hyperlink" Target="https://www.fangraphs.com/players/shohei-ohtani/19755/stats" TargetMode="External"/><Relationship Id="rId18" Type="http://schemas.openxmlformats.org/officeDocument/2006/relationships/hyperlink" Target="https://www.fangraphs.com/teams/guardians" TargetMode="External"/><Relationship Id="rId528" Type="http://schemas.openxmlformats.org/officeDocument/2006/relationships/hyperlink" Target="https://www.fangraphs.com/teams/cubs" TargetMode="External"/><Relationship Id="rId735" Type="http://schemas.openxmlformats.org/officeDocument/2006/relationships/hyperlink" Target="https://www.fangraphs.com/teams/phillies" TargetMode="External"/><Relationship Id="rId942" Type="http://schemas.openxmlformats.org/officeDocument/2006/relationships/hyperlink" Target="https://www.fangraphs.com/players/justin-steele/17312/stats" TargetMode="External"/><Relationship Id="rId167" Type="http://schemas.openxmlformats.org/officeDocument/2006/relationships/hyperlink" Target="https://www.fangraphs.com/players/ian-happ/17919/stats" TargetMode="External"/><Relationship Id="rId374" Type="http://schemas.openxmlformats.org/officeDocument/2006/relationships/hyperlink" Target="https://www.fangraphs.com/teams/white-sox" TargetMode="External"/><Relationship Id="rId581" Type="http://schemas.openxmlformats.org/officeDocument/2006/relationships/hyperlink" Target="https://www.fangraphs.com/teams/athletics" TargetMode="External"/><Relationship Id="rId1018" Type="http://schemas.openxmlformats.org/officeDocument/2006/relationships/hyperlink" Target="https://www.fangraphs.com/players/freddy-peralta/18679/stats" TargetMode="External"/><Relationship Id="rId71" Type="http://schemas.openxmlformats.org/officeDocument/2006/relationships/hyperlink" Target="https://www.fangraphs.com/players/cedric-mullins/17929/stats" TargetMode="External"/><Relationship Id="rId234" Type="http://schemas.openxmlformats.org/officeDocument/2006/relationships/hyperlink" Target="https://www.fangraphs.com/teams/mariners" TargetMode="External"/><Relationship Id="rId679" Type="http://schemas.openxmlformats.org/officeDocument/2006/relationships/hyperlink" Target="https://www.fangraphs.com/teams/mets" TargetMode="External"/><Relationship Id="rId802" Type="http://schemas.openxmlformats.org/officeDocument/2006/relationships/hyperlink" Target="https://www.fangraphs.com/players/tanner-houck/19879/stats" TargetMode="External"/><Relationship Id="rId886" Type="http://schemas.openxmlformats.org/officeDocument/2006/relationships/hyperlink" Target="https://www.fangraphs.com/players/tyler-anderson/12880/stats" TargetMode="External"/><Relationship Id="rId2" Type="http://schemas.openxmlformats.org/officeDocument/2006/relationships/hyperlink" Target="https://www.fangraphs.com/teams/yankees" TargetMode="External"/><Relationship Id="rId29" Type="http://schemas.openxmlformats.org/officeDocument/2006/relationships/hyperlink" Target="https://www.fangraphs.com/players/wander-franco/23667/stats" TargetMode="External"/><Relationship Id="rId441" Type="http://schemas.openxmlformats.org/officeDocument/2006/relationships/hyperlink" Target="https://www.fangraphs.com/players/carlos-santana/2396/stats" TargetMode="External"/><Relationship Id="rId539" Type="http://schemas.openxmlformats.org/officeDocument/2006/relationships/hyperlink" Target="https://www.fangraphs.com/players/oscar-gonzalez/20970/stats" TargetMode="External"/><Relationship Id="rId746" Type="http://schemas.openxmlformats.org/officeDocument/2006/relationships/hyperlink" Target="https://www.fangraphs.com/players/drew-smyly/11760/stats" TargetMode="External"/><Relationship Id="rId1071" Type="http://schemas.openxmlformats.org/officeDocument/2006/relationships/hyperlink" Target="https://www.fangraphs.com/teams/rangers" TargetMode="External"/><Relationship Id="rId178" Type="http://schemas.openxmlformats.org/officeDocument/2006/relationships/hyperlink" Target="https://www.fangraphs.com/teams/rays" TargetMode="External"/><Relationship Id="rId301" Type="http://schemas.openxmlformats.org/officeDocument/2006/relationships/hyperlink" Target="https://www.fangraphs.com/players/spencer-steer/26323/stats" TargetMode="External"/><Relationship Id="rId953" Type="http://schemas.openxmlformats.org/officeDocument/2006/relationships/hyperlink" Target="https://www.fangraphs.com/teams/rays" TargetMode="External"/><Relationship Id="rId1029" Type="http://schemas.openxmlformats.org/officeDocument/2006/relationships/hyperlink" Target="https://www.fangraphs.com/teams/brewers" TargetMode="External"/><Relationship Id="rId82" Type="http://schemas.openxmlformats.org/officeDocument/2006/relationships/hyperlink" Target="https://www.fangraphs.com/teams/rays" TargetMode="External"/><Relationship Id="rId385" Type="http://schemas.openxmlformats.org/officeDocument/2006/relationships/hyperlink" Target="https://www.fangraphs.com/players/josh-lowe/19953/stats" TargetMode="External"/><Relationship Id="rId592" Type="http://schemas.openxmlformats.org/officeDocument/2006/relationships/hyperlink" Target="https://www.fangraphs.com/players/reynaldo-lopez/16400/stats" TargetMode="External"/><Relationship Id="rId606" Type="http://schemas.openxmlformats.org/officeDocument/2006/relationships/hyperlink" Target="https://www.fangraphs.com/players/adam-ottavino/1247/stats" TargetMode="External"/><Relationship Id="rId813" Type="http://schemas.openxmlformats.org/officeDocument/2006/relationships/hyperlink" Target="https://www.fangraphs.com/teams/white-sox" TargetMode="External"/><Relationship Id="rId245" Type="http://schemas.openxmlformats.org/officeDocument/2006/relationships/hyperlink" Target="https://www.fangraphs.com/players/ryan-mountcastle/18373/stats" TargetMode="External"/><Relationship Id="rId452" Type="http://schemas.openxmlformats.org/officeDocument/2006/relationships/hyperlink" Target="https://www.fangraphs.com/teams/royals" TargetMode="External"/><Relationship Id="rId897" Type="http://schemas.openxmlformats.org/officeDocument/2006/relationships/hyperlink" Target="https://www.fangraphs.com/teams/cardinals" TargetMode="External"/><Relationship Id="rId105" Type="http://schemas.openxmlformats.org/officeDocument/2006/relationships/hyperlink" Target="https://www.fangraphs.com/players/bryan-reynolds/19326/stats" TargetMode="External"/><Relationship Id="rId312" Type="http://schemas.openxmlformats.org/officeDocument/2006/relationships/hyperlink" Target="https://www.fangraphs.com/teams/athletics" TargetMode="External"/><Relationship Id="rId757" Type="http://schemas.openxmlformats.org/officeDocument/2006/relationships/hyperlink" Target="https://www.fangraphs.com/teams/blue-jays" TargetMode="External"/><Relationship Id="rId964" Type="http://schemas.openxmlformats.org/officeDocument/2006/relationships/hyperlink" Target="https://www.fangraphs.com/players/brandon-pfaadt/sa3014983/stats" TargetMode="External"/><Relationship Id="rId93" Type="http://schemas.openxmlformats.org/officeDocument/2006/relationships/hyperlink" Target="https://www.fangraphs.com/players/randy-arozarena/19290/stats" TargetMode="External"/><Relationship Id="rId189" Type="http://schemas.openxmlformats.org/officeDocument/2006/relationships/hyperlink" Target="https://www.fangraphs.com/players/tyler-oneill/15711/stats" TargetMode="External"/><Relationship Id="rId396" Type="http://schemas.openxmlformats.org/officeDocument/2006/relationships/hyperlink" Target="https://www.fangraphs.com/teams/rays" TargetMode="External"/><Relationship Id="rId617" Type="http://schemas.openxmlformats.org/officeDocument/2006/relationships/hyperlink" Target="https://www.fangraphs.com/teams/diamondbacks" TargetMode="External"/><Relationship Id="rId824" Type="http://schemas.openxmlformats.org/officeDocument/2006/relationships/hyperlink" Target="https://www.fangraphs.com/players/aaron-bummer/16258/stats" TargetMode="External"/><Relationship Id="rId256" Type="http://schemas.openxmlformats.org/officeDocument/2006/relationships/hyperlink" Target="https://www.fangraphs.com/teams/giants" TargetMode="External"/><Relationship Id="rId463" Type="http://schemas.openxmlformats.org/officeDocument/2006/relationships/hyperlink" Target="https://www.fangraphs.com/players/mauricio-dubon/16530/stats" TargetMode="External"/><Relationship Id="rId670" Type="http://schemas.openxmlformats.org/officeDocument/2006/relationships/hyperlink" Target="https://www.fangraphs.com/players/adbert-alzolay/17859/stats" TargetMode="External"/><Relationship Id="rId116" Type="http://schemas.openxmlformats.org/officeDocument/2006/relationships/hyperlink" Target="https://www.fangraphs.com/teams/angels" TargetMode="External"/><Relationship Id="rId323" Type="http://schemas.openxmlformats.org/officeDocument/2006/relationships/hyperlink" Target="https://www.fangraphs.com/players/joc-pederson/11899/stats" TargetMode="External"/><Relationship Id="rId530" Type="http://schemas.openxmlformats.org/officeDocument/2006/relationships/hyperlink" Target="https://www.fangraphs.com/teams/diamondbacks" TargetMode="External"/><Relationship Id="rId768" Type="http://schemas.openxmlformats.org/officeDocument/2006/relationships/hyperlink" Target="https://www.fangraphs.com/players/jason-foley/19531/stats" TargetMode="External"/><Relationship Id="rId975" Type="http://schemas.openxmlformats.org/officeDocument/2006/relationships/hyperlink" Target="https://www.fangraphs.com/teams/braves" TargetMode="External"/><Relationship Id="rId20" Type="http://schemas.openxmlformats.org/officeDocument/2006/relationships/hyperlink" Target="https://www.fangraphs.com/teams/rangers" TargetMode="External"/><Relationship Id="rId628" Type="http://schemas.openxmlformats.org/officeDocument/2006/relationships/hyperlink" Target="https://www.fangraphs.com/players/camilo-doval/21992/stats" TargetMode="External"/><Relationship Id="rId835" Type="http://schemas.openxmlformats.org/officeDocument/2006/relationships/hyperlink" Target="https://www.fangraphs.com/teams/giants" TargetMode="External"/><Relationship Id="rId267" Type="http://schemas.openxmlformats.org/officeDocument/2006/relationships/hyperlink" Target="https://www.fangraphs.com/players/christian-yelich/11477/stats" TargetMode="External"/><Relationship Id="rId474" Type="http://schemas.openxmlformats.org/officeDocument/2006/relationships/hyperlink" Target="https://www.fangraphs.com/teams/rockies" TargetMode="External"/><Relationship Id="rId1020" Type="http://schemas.openxmlformats.org/officeDocument/2006/relationships/hyperlink" Target="https://www.fangraphs.com/players/alex-cobb/6562/stats" TargetMode="External"/><Relationship Id="rId127" Type="http://schemas.openxmlformats.org/officeDocument/2006/relationships/hyperlink" Target="https://www.fangraphs.com/players/masataka-yoshida/31837/stats" TargetMode="External"/><Relationship Id="rId681" Type="http://schemas.openxmlformats.org/officeDocument/2006/relationships/hyperlink" Target="https://www.fangraphs.com/teams/diamondbacks" TargetMode="External"/><Relationship Id="rId779" Type="http://schemas.openxmlformats.org/officeDocument/2006/relationships/hyperlink" Target="https://www.fangraphs.com/teams/braves" TargetMode="External"/><Relationship Id="rId902" Type="http://schemas.openxmlformats.org/officeDocument/2006/relationships/hyperlink" Target="https://www.fangraphs.com/players/jose-alvarado/17780/stats" TargetMode="External"/><Relationship Id="rId986" Type="http://schemas.openxmlformats.org/officeDocument/2006/relationships/hyperlink" Target="https://www.fangraphs.com/players/marcus-stroman/13431/stats" TargetMode="External"/><Relationship Id="rId31" Type="http://schemas.openxmlformats.org/officeDocument/2006/relationships/hyperlink" Target="https://www.fangraphs.com/players/austin-riley/18360/stats" TargetMode="External"/><Relationship Id="rId334" Type="http://schemas.openxmlformats.org/officeDocument/2006/relationships/hyperlink" Target="https://www.fangraphs.com/teams/phillies" TargetMode="External"/><Relationship Id="rId541" Type="http://schemas.openxmlformats.org/officeDocument/2006/relationships/hyperlink" Target="https://www.fangraphs.com/players/vaughn-grissom/26031/stats" TargetMode="External"/><Relationship Id="rId639" Type="http://schemas.openxmlformats.org/officeDocument/2006/relationships/hyperlink" Target="https://www.fangraphs.com/teams/mets" TargetMode="External"/><Relationship Id="rId180" Type="http://schemas.openxmlformats.org/officeDocument/2006/relationships/hyperlink" Target="https://www.fangraphs.com/teams/diamondbacks" TargetMode="External"/><Relationship Id="rId278" Type="http://schemas.openxmlformats.org/officeDocument/2006/relationships/hyperlink" Target="https://www.fangraphs.com/teams/blue-jays" TargetMode="External"/><Relationship Id="rId401" Type="http://schemas.openxmlformats.org/officeDocument/2006/relationships/hyperlink" Target="https://www.fangraphs.com/players/garrett-cooper/15279/stats" TargetMode="External"/><Relationship Id="rId846" Type="http://schemas.openxmlformats.org/officeDocument/2006/relationships/hyperlink" Target="https://www.fangraphs.com/players/dylan-lee/19996/stats" TargetMode="External"/><Relationship Id="rId1031" Type="http://schemas.openxmlformats.org/officeDocument/2006/relationships/hyperlink" Target="https://www.fangraphs.com/teams/mets" TargetMode="External"/><Relationship Id="rId485" Type="http://schemas.openxmlformats.org/officeDocument/2006/relationships/hyperlink" Target="https://www.fangraphs.com/players/randal-grichuk/10243/stats" TargetMode="External"/><Relationship Id="rId692" Type="http://schemas.openxmlformats.org/officeDocument/2006/relationships/hyperlink" Target="https://www.fangraphs.com/players/eury-perez/sa3014807/stats" TargetMode="External"/><Relationship Id="rId706" Type="http://schemas.openxmlformats.org/officeDocument/2006/relationships/hyperlink" Target="https://www.fangraphs.com/players/luis-garcia/6984/stats" TargetMode="External"/><Relationship Id="rId913" Type="http://schemas.openxmlformats.org/officeDocument/2006/relationships/hyperlink" Target="https://www.fangraphs.com/teams/tigers" TargetMode="External"/><Relationship Id="rId42" Type="http://schemas.openxmlformats.org/officeDocument/2006/relationships/hyperlink" Target="https://www.fangraphs.com/teams/cubs" TargetMode="External"/><Relationship Id="rId138" Type="http://schemas.openxmlformats.org/officeDocument/2006/relationships/hyperlink" Target="https://www.fangraphs.com/teams/cardinals" TargetMode="External"/><Relationship Id="rId345" Type="http://schemas.openxmlformats.org/officeDocument/2006/relationships/hyperlink" Target="https://www.fangraphs.com/players/trayce-thompson/9952/stats" TargetMode="External"/><Relationship Id="rId552" Type="http://schemas.openxmlformats.org/officeDocument/2006/relationships/hyperlink" Target="https://www.fangraphs.com/players/tyler-rogers/15541/stats" TargetMode="External"/><Relationship Id="rId997" Type="http://schemas.openxmlformats.org/officeDocument/2006/relationships/hyperlink" Target="https://www.fangraphs.com/teams/mariners" TargetMode="External"/><Relationship Id="rId191" Type="http://schemas.openxmlformats.org/officeDocument/2006/relationships/hyperlink" Target="https://www.fangraphs.com/players/vinnie-pasquantino/27676/stats" TargetMode="External"/><Relationship Id="rId205" Type="http://schemas.openxmlformats.org/officeDocument/2006/relationships/hyperlink" Target="https://www.fangraphs.com/players/eugenio-suarez/12552/stats" TargetMode="External"/><Relationship Id="rId412" Type="http://schemas.openxmlformats.org/officeDocument/2006/relationships/hyperlink" Target="https://www.fangraphs.com/teams/giants" TargetMode="External"/><Relationship Id="rId857" Type="http://schemas.openxmlformats.org/officeDocument/2006/relationships/hyperlink" Target="https://www.fangraphs.com/teams/astros" TargetMode="External"/><Relationship Id="rId1042" Type="http://schemas.openxmlformats.org/officeDocument/2006/relationships/hyperlink" Target="https://www.fangraphs.com/players/shane-mcclanahan/21483/stats" TargetMode="External"/><Relationship Id="rId289" Type="http://schemas.openxmlformats.org/officeDocument/2006/relationships/hyperlink" Target="https://www.fangraphs.com/players/brandon-marsh/20202/stats" TargetMode="External"/><Relationship Id="rId496" Type="http://schemas.openxmlformats.org/officeDocument/2006/relationships/hyperlink" Target="https://www.fangraphs.com/teams/nationals" TargetMode="External"/><Relationship Id="rId717" Type="http://schemas.openxmlformats.org/officeDocument/2006/relationships/hyperlink" Target="https://www.fangraphs.com/teams/marlins" TargetMode="External"/><Relationship Id="rId924" Type="http://schemas.openxmlformats.org/officeDocument/2006/relationships/hyperlink" Target="https://www.fangraphs.com/players/chris-sale/10603/stats" TargetMode="External"/><Relationship Id="rId53" Type="http://schemas.openxmlformats.org/officeDocument/2006/relationships/hyperlink" Target="https://www.fangraphs.com/players/byron-buxton/14161/stats" TargetMode="External"/><Relationship Id="rId149" Type="http://schemas.openxmlformats.org/officeDocument/2006/relationships/hyperlink" Target="https://www.fangraphs.com/players/kebryan-hayes/18577/stats" TargetMode="External"/><Relationship Id="rId356" Type="http://schemas.openxmlformats.org/officeDocument/2006/relationships/hyperlink" Target="https://www.fangraphs.com/teams/nationals" TargetMode="External"/><Relationship Id="rId563" Type="http://schemas.openxmlformats.org/officeDocument/2006/relationships/hyperlink" Target="https://www.fangraphs.com/teams/orioles" TargetMode="External"/><Relationship Id="rId770" Type="http://schemas.openxmlformats.org/officeDocument/2006/relationships/hyperlink" Target="https://www.fangraphs.com/players/austin-gomber/16561/stats" TargetMode="External"/><Relationship Id="rId216" Type="http://schemas.openxmlformats.org/officeDocument/2006/relationships/hyperlink" Target="https://www.fangraphs.com/teams/rangers" TargetMode="External"/><Relationship Id="rId423" Type="http://schemas.openxmlformats.org/officeDocument/2006/relationships/hyperlink" Target="https://www.fangraphs.com/players/jonathan-schoop/11265/stats" TargetMode="External"/><Relationship Id="rId868" Type="http://schemas.openxmlformats.org/officeDocument/2006/relationships/hyperlink" Target="https://www.fangraphs.com/players/james-paxton/11828/stats" TargetMode="External"/><Relationship Id="rId1053" Type="http://schemas.openxmlformats.org/officeDocument/2006/relationships/hyperlink" Target="https://www.fangraphs.com/teams/blue-jays" TargetMode="External"/><Relationship Id="rId630" Type="http://schemas.openxmlformats.org/officeDocument/2006/relationships/hyperlink" Target="https://www.fangraphs.com/players/miguel-castro/15684/stats" TargetMode="External"/><Relationship Id="rId728" Type="http://schemas.openxmlformats.org/officeDocument/2006/relationships/hyperlink" Target="https://www.fangraphs.com/players/tarik-skubal/22267/stats" TargetMode="External"/><Relationship Id="rId935" Type="http://schemas.openxmlformats.org/officeDocument/2006/relationships/hyperlink" Target="https://www.fangraphs.com/teams/padres" TargetMode="External"/><Relationship Id="rId64" Type="http://schemas.openxmlformats.org/officeDocument/2006/relationships/hyperlink" Target="https://www.fangraphs.com/teams/mets" TargetMode="External"/><Relationship Id="rId367" Type="http://schemas.openxmlformats.org/officeDocument/2006/relationships/hyperlink" Target="https://www.fangraphs.com/players/nick-ahmed/12147/stats" TargetMode="External"/><Relationship Id="rId574" Type="http://schemas.openxmlformats.org/officeDocument/2006/relationships/hyperlink" Target="https://www.fangraphs.com/players/dl-hall/22207/stats" TargetMode="External"/><Relationship Id="rId227" Type="http://schemas.openxmlformats.org/officeDocument/2006/relationships/hyperlink" Target="https://www.fangraphs.com/players/josh-rojas/19734/stats" TargetMode="External"/><Relationship Id="rId781" Type="http://schemas.openxmlformats.org/officeDocument/2006/relationships/hyperlink" Target="https://www.fangraphs.com/teams/rays" TargetMode="External"/><Relationship Id="rId879" Type="http://schemas.openxmlformats.org/officeDocument/2006/relationships/hyperlink" Target="https://www.fangraphs.com/teams/giants" TargetMode="External"/><Relationship Id="rId434" Type="http://schemas.openxmlformats.org/officeDocument/2006/relationships/hyperlink" Target="https://www.fangraphs.com/teams/rays" TargetMode="External"/><Relationship Id="rId641" Type="http://schemas.openxmlformats.org/officeDocument/2006/relationships/hyperlink" Target="https://www.fangraphs.com/teams/mariners" TargetMode="External"/><Relationship Id="rId739" Type="http://schemas.openxmlformats.org/officeDocument/2006/relationships/hyperlink" Target="https://www.fangraphs.com/teams/yankees" TargetMode="External"/><Relationship Id="rId1064" Type="http://schemas.openxmlformats.org/officeDocument/2006/relationships/hyperlink" Target="https://www.fangraphs.com/players/corbin-burnes/19361/stats" TargetMode="External"/><Relationship Id="rId280" Type="http://schemas.openxmlformats.org/officeDocument/2006/relationships/hyperlink" Target="https://www.fangraphs.com/teams/orioles" TargetMode="External"/><Relationship Id="rId501" Type="http://schemas.openxmlformats.org/officeDocument/2006/relationships/hyperlink" Target="https://www.fangraphs.com/players/jared-walsh/18607/stats" TargetMode="External"/><Relationship Id="rId946" Type="http://schemas.openxmlformats.org/officeDocument/2006/relationships/hyperlink" Target="https://www.fangraphs.com/players/lance-mccullers-jr/14120/stats" TargetMode="External"/><Relationship Id="rId75" Type="http://schemas.openxmlformats.org/officeDocument/2006/relationships/hyperlink" Target="https://www.fangraphs.com/players/sean-murphy/19352/stats" TargetMode="External"/><Relationship Id="rId140" Type="http://schemas.openxmlformats.org/officeDocument/2006/relationships/hyperlink" Target="https://www.fangraphs.com/teams/angels" TargetMode="External"/><Relationship Id="rId378" Type="http://schemas.openxmlformats.org/officeDocument/2006/relationships/hyperlink" Target="https://www.fangraphs.com/teams/orioles" TargetMode="External"/><Relationship Id="rId585" Type="http://schemas.openxmlformats.org/officeDocument/2006/relationships/hyperlink" Target="https://www.fangraphs.com/teams/mariners" TargetMode="External"/><Relationship Id="rId792" Type="http://schemas.openxmlformats.org/officeDocument/2006/relationships/hyperlink" Target="https://www.fangraphs.com/players/zack-greinke/1943/stats" TargetMode="External"/><Relationship Id="rId806" Type="http://schemas.openxmlformats.org/officeDocument/2006/relationships/hyperlink" Target="https://www.fangraphs.com/players/adam-wainwright/2233/stats" TargetMode="External"/><Relationship Id="rId6" Type="http://schemas.openxmlformats.org/officeDocument/2006/relationships/hyperlink" Target="https://www.fangraphs.com/teams/phillies" TargetMode="External"/><Relationship Id="rId238" Type="http://schemas.openxmlformats.org/officeDocument/2006/relationships/hyperlink" Target="https://www.fangraphs.com/teams/blue-jays" TargetMode="External"/><Relationship Id="rId445" Type="http://schemas.openxmlformats.org/officeDocument/2006/relationships/hyperlink" Target="https://www.fangraphs.com/players/lamonte-wade-jr/18126/stats" TargetMode="External"/><Relationship Id="rId652" Type="http://schemas.openxmlformats.org/officeDocument/2006/relationships/hyperlink" Target="https://www.fangraphs.com/players/jose-quijada/19200/stats" TargetMode="External"/><Relationship Id="rId291" Type="http://schemas.openxmlformats.org/officeDocument/2006/relationships/hyperlink" Target="https://www.fangraphs.com/players/mitch-haniger/14274/stats" TargetMode="External"/><Relationship Id="rId305" Type="http://schemas.openxmlformats.org/officeDocument/2006/relationships/hyperlink" Target="https://www.fangraphs.com/players/travis-darnaud/7739/stats" TargetMode="External"/><Relationship Id="rId512" Type="http://schemas.openxmlformats.org/officeDocument/2006/relationships/hyperlink" Target="https://www.fangraphs.com/teams/rangers" TargetMode="External"/><Relationship Id="rId957" Type="http://schemas.openxmlformats.org/officeDocument/2006/relationships/hyperlink" Target="https://www.fangraphs.com/teams/twins" TargetMode="External"/><Relationship Id="rId86" Type="http://schemas.openxmlformats.org/officeDocument/2006/relationships/hyperlink" Target="https://www.fangraphs.com/teams/white-sox" TargetMode="External"/><Relationship Id="rId151" Type="http://schemas.openxmlformats.org/officeDocument/2006/relationships/hyperlink" Target="https://www.fangraphs.com/players/ty-france/17982/stats" TargetMode="External"/><Relationship Id="rId389" Type="http://schemas.openxmlformats.org/officeDocument/2006/relationships/hyperlink" Target="https://www.fangraphs.com/players/jesse-winker/13590/stats" TargetMode="External"/><Relationship Id="rId596" Type="http://schemas.openxmlformats.org/officeDocument/2006/relationships/hyperlink" Target="https://www.fangraphs.com/players/frankie-montas/14309/stats" TargetMode="External"/><Relationship Id="rId817" Type="http://schemas.openxmlformats.org/officeDocument/2006/relationships/hyperlink" Target="https://www.fangraphs.com/teams/twins" TargetMode="External"/><Relationship Id="rId1002" Type="http://schemas.openxmlformats.org/officeDocument/2006/relationships/hyperlink" Target="https://www.fangraphs.com/players/kodai-senga/31838/stats" TargetMode="External"/><Relationship Id="rId249" Type="http://schemas.openxmlformats.org/officeDocument/2006/relationships/hyperlink" Target="https://www.fangraphs.com/players/teoscar-hernandez/13066/stats" TargetMode="External"/><Relationship Id="rId456" Type="http://schemas.openxmlformats.org/officeDocument/2006/relationships/hyperlink" Target="https://www.fangraphs.com/teams/royals" TargetMode="External"/><Relationship Id="rId663" Type="http://schemas.openxmlformats.org/officeDocument/2006/relationships/hyperlink" Target="https://www.fangraphs.com/teams/royals" TargetMode="External"/><Relationship Id="rId870" Type="http://schemas.openxmlformats.org/officeDocument/2006/relationships/hyperlink" Target="https://www.fangraphs.com/players/grayson-rodriguez/24492/stats" TargetMode="External"/><Relationship Id="rId13" Type="http://schemas.openxmlformats.org/officeDocument/2006/relationships/hyperlink" Target="https://www.fangraphs.com/players/francisco-lindor/12916/stats" TargetMode="External"/><Relationship Id="rId109" Type="http://schemas.openxmlformats.org/officeDocument/2006/relationships/hyperlink" Target="https://www.fangraphs.com/players/willson-contreras/11609/stats" TargetMode="External"/><Relationship Id="rId316" Type="http://schemas.openxmlformats.org/officeDocument/2006/relationships/hyperlink" Target="https://www.fangraphs.com/teams/twins" TargetMode="External"/><Relationship Id="rId523" Type="http://schemas.openxmlformats.org/officeDocument/2006/relationships/hyperlink" Target="https://www.fangraphs.com/players/trey-mancini/15149/stats" TargetMode="External"/><Relationship Id="rId968" Type="http://schemas.openxmlformats.org/officeDocument/2006/relationships/hyperlink" Target="https://www.fangraphs.com/players/jose-berrios/14168/stats" TargetMode="External"/><Relationship Id="rId97" Type="http://schemas.openxmlformats.org/officeDocument/2006/relationships/hyperlink" Target="https://www.fangraphs.com/players/corey-seager/13624/stats" TargetMode="External"/><Relationship Id="rId730" Type="http://schemas.openxmlformats.org/officeDocument/2006/relationships/hyperlink" Target="https://www.fangraphs.com/players/jose-leclerc/14524/stats" TargetMode="External"/><Relationship Id="rId828" Type="http://schemas.openxmlformats.org/officeDocument/2006/relationships/hyperlink" Target="https://www.fangraphs.com/players/taj-bradley/22543/stats" TargetMode="External"/><Relationship Id="rId1013" Type="http://schemas.openxmlformats.org/officeDocument/2006/relationships/hyperlink" Target="https://www.fangraphs.com/teams/white-sox" TargetMode="External"/><Relationship Id="rId162" Type="http://schemas.openxmlformats.org/officeDocument/2006/relationships/hyperlink" Target="https://www.fangraphs.com/teams/red-sox" TargetMode="External"/><Relationship Id="rId467" Type="http://schemas.openxmlformats.org/officeDocument/2006/relationships/hyperlink" Target="https://www.fangraphs.com/players/spencer-torkelson/27465/stats" TargetMode="External"/><Relationship Id="rId674" Type="http://schemas.openxmlformats.org/officeDocument/2006/relationships/hyperlink" Target="https://www.fangraphs.com/players/james-karinchak/20151/stats" TargetMode="External"/><Relationship Id="rId881" Type="http://schemas.openxmlformats.org/officeDocument/2006/relationships/hyperlink" Target="https://www.fangraphs.com/teams/tigers" TargetMode="External"/><Relationship Id="rId979" Type="http://schemas.openxmlformats.org/officeDocument/2006/relationships/hyperlink" Target="https://www.fangraphs.com/teams/angels" TargetMode="External"/><Relationship Id="rId24" Type="http://schemas.openxmlformats.org/officeDocument/2006/relationships/hyperlink" Target="https://www.fangraphs.com/teams/cardinals" TargetMode="External"/><Relationship Id="rId327" Type="http://schemas.openxmlformats.org/officeDocument/2006/relationships/hyperlink" Target="https://www.fangraphs.com/players/connor-joe/16572/stats" TargetMode="External"/><Relationship Id="rId534" Type="http://schemas.openxmlformats.org/officeDocument/2006/relationships/hyperlink" Target="https://www.fangraphs.com/teams/athletics" TargetMode="External"/><Relationship Id="rId741" Type="http://schemas.openxmlformats.org/officeDocument/2006/relationships/hyperlink" Target="https://www.fangraphs.com/teams/rays" TargetMode="External"/><Relationship Id="rId839" Type="http://schemas.openxmlformats.org/officeDocument/2006/relationships/hyperlink" Target="https://www.fangraphs.com/teams/marlins" TargetMode="External"/><Relationship Id="rId173" Type="http://schemas.openxmlformats.org/officeDocument/2006/relationships/hyperlink" Target="https://www.fangraphs.com/players/bryce-harper/11579/stats" TargetMode="External"/><Relationship Id="rId380" Type="http://schemas.openxmlformats.org/officeDocument/2006/relationships/hyperlink" Target="https://www.fangraphs.com/teams/mariners" TargetMode="External"/><Relationship Id="rId601" Type="http://schemas.openxmlformats.org/officeDocument/2006/relationships/hyperlink" Target="https://www.fangraphs.com/teams/giants" TargetMode="External"/><Relationship Id="rId1024" Type="http://schemas.openxmlformats.org/officeDocument/2006/relationships/hyperlink" Target="https://www.fangraphs.com/players/nathan-eovaldi/9132/stats" TargetMode="External"/><Relationship Id="rId240" Type="http://schemas.openxmlformats.org/officeDocument/2006/relationships/hyperlink" Target="https://www.fangraphs.com/teams/white-sox" TargetMode="External"/><Relationship Id="rId478" Type="http://schemas.openxmlformats.org/officeDocument/2006/relationships/hyperlink" Target="https://www.fangraphs.com/teams/marlins" TargetMode="External"/><Relationship Id="rId685" Type="http://schemas.openxmlformats.org/officeDocument/2006/relationships/hyperlink" Target="https://www.fangraphs.com/teams/braves" TargetMode="External"/><Relationship Id="rId892" Type="http://schemas.openxmlformats.org/officeDocument/2006/relationships/hyperlink" Target="https://www.fangraphs.com/players/taijuan-walker/11836/stats" TargetMode="External"/><Relationship Id="rId906" Type="http://schemas.openxmlformats.org/officeDocument/2006/relationships/hyperlink" Target="https://www.fangraphs.com/players/graham-ashcraft/27552/stats" TargetMode="External"/><Relationship Id="rId35" Type="http://schemas.openxmlformats.org/officeDocument/2006/relationships/hyperlink" Target="https://www.fangraphs.com/players/brandon-nimmo/12927/stats" TargetMode="External"/><Relationship Id="rId100" Type="http://schemas.openxmlformats.org/officeDocument/2006/relationships/hyperlink" Target="https://www.fangraphs.com/teams/mets" TargetMode="External"/><Relationship Id="rId338" Type="http://schemas.openxmlformats.org/officeDocument/2006/relationships/hyperlink" Target="https://www.fangraphs.com/teams/brewers" TargetMode="External"/><Relationship Id="rId545" Type="http://schemas.openxmlformats.org/officeDocument/2006/relationships/hyperlink" Target="https://www.fangraphs.com/teams/yankees" TargetMode="External"/><Relationship Id="rId752" Type="http://schemas.openxmlformats.org/officeDocument/2006/relationships/hyperlink" Target="https://www.fangraphs.com/players/matthew-liberatore/22294/stats" TargetMode="External"/><Relationship Id="rId184" Type="http://schemas.openxmlformats.org/officeDocument/2006/relationships/hyperlink" Target="https://www.fangraphs.com/teams/yankees" TargetMode="External"/><Relationship Id="rId391" Type="http://schemas.openxmlformats.org/officeDocument/2006/relationships/hyperlink" Target="https://www.fangraphs.com/players/dylan-carlson/20126/stats" TargetMode="External"/><Relationship Id="rId405" Type="http://schemas.openxmlformats.org/officeDocument/2006/relationships/hyperlink" Target="https://www.fangraphs.com/players/dylan-moore/18042/stats" TargetMode="External"/><Relationship Id="rId612" Type="http://schemas.openxmlformats.org/officeDocument/2006/relationships/hyperlink" Target="https://www.fangraphs.com/players/shintaro-fujinami/31839/stats" TargetMode="External"/><Relationship Id="rId1035" Type="http://schemas.openxmlformats.org/officeDocument/2006/relationships/hyperlink" Target="https://www.fangraphs.com/teams/yankees" TargetMode="External"/><Relationship Id="rId251" Type="http://schemas.openxmlformats.org/officeDocument/2006/relationships/hyperlink" Target="https://www.fangraphs.com/players/joey-wendle/13853/stats" TargetMode="External"/><Relationship Id="rId489" Type="http://schemas.openxmlformats.org/officeDocument/2006/relationships/hyperlink" Target="https://www.fangraphs.com/players/kerry-carpenter/25961/stats" TargetMode="External"/><Relationship Id="rId696" Type="http://schemas.openxmlformats.org/officeDocument/2006/relationships/hyperlink" Target="https://www.fangraphs.com/players/aroldis-chapman/10233/stats" TargetMode="External"/><Relationship Id="rId917" Type="http://schemas.openxmlformats.org/officeDocument/2006/relationships/hyperlink" Target="https://www.fangraphs.com/teams/nationals" TargetMode="External"/><Relationship Id="rId46" Type="http://schemas.openxmlformats.org/officeDocument/2006/relationships/hyperlink" Target="https://www.fangraphs.com/teams/orioles" TargetMode="External"/><Relationship Id="rId349" Type="http://schemas.openxmlformats.org/officeDocument/2006/relationships/hyperlink" Target="https://www.fangraphs.com/players/tyler-stephenson/17988/stats" TargetMode="External"/><Relationship Id="rId556" Type="http://schemas.openxmlformats.org/officeDocument/2006/relationships/hyperlink" Target="https://www.fangraphs.com/players/craig-kimbrel/6655/stats" TargetMode="External"/><Relationship Id="rId763" Type="http://schemas.openxmlformats.org/officeDocument/2006/relationships/hyperlink" Target="https://www.fangraphs.com/teams/athletics" TargetMode="External"/><Relationship Id="rId111" Type="http://schemas.openxmlformats.org/officeDocument/2006/relationships/hyperlink" Target="https://www.fangraphs.com/players/jorge-polanco/13152/stats" TargetMode="External"/><Relationship Id="rId195" Type="http://schemas.openxmlformats.org/officeDocument/2006/relationships/hyperlink" Target="https://www.fangraphs.com/players/starling-marte/9241/stats" TargetMode="External"/><Relationship Id="rId209" Type="http://schemas.openxmlformats.org/officeDocument/2006/relationships/hyperlink" Target="https://www.fangraphs.com/players/tim-anderson/15172/stats" TargetMode="External"/><Relationship Id="rId416" Type="http://schemas.openxmlformats.org/officeDocument/2006/relationships/hyperlink" Target="https://www.fangraphs.com/teams/diamondbacks" TargetMode="External"/><Relationship Id="rId970" Type="http://schemas.openxmlformats.org/officeDocument/2006/relationships/hyperlink" Target="https://www.fangraphs.com/players/roansy-contreras/22810/stats" TargetMode="External"/><Relationship Id="rId1046" Type="http://schemas.openxmlformats.org/officeDocument/2006/relationships/hyperlink" Target="https://www.fangraphs.com/players/max-fried/13743/stats" TargetMode="External"/><Relationship Id="rId623" Type="http://schemas.openxmlformats.org/officeDocument/2006/relationships/hyperlink" Target="https://www.fangraphs.com/teams/dodgers" TargetMode="External"/><Relationship Id="rId830" Type="http://schemas.openxmlformats.org/officeDocument/2006/relationships/hyperlink" Target="https://www.fangraphs.com/players/jack-flaherty/17479/stats" TargetMode="External"/><Relationship Id="rId928" Type="http://schemas.openxmlformats.org/officeDocument/2006/relationships/hyperlink" Target="https://www.fangraphs.com/players/luis-garcia/23735/stats" TargetMode="External"/><Relationship Id="rId57" Type="http://schemas.openxmlformats.org/officeDocument/2006/relationships/hyperlink" Target="https://www.fangraphs.com/players/bo-bichette/19612/stats" TargetMode="External"/><Relationship Id="rId262" Type="http://schemas.openxmlformats.org/officeDocument/2006/relationships/hyperlink" Target="https://www.fangraphs.com/teams/blue-jays" TargetMode="External"/><Relationship Id="rId567" Type="http://schemas.openxmlformats.org/officeDocument/2006/relationships/hyperlink" Target="https://www.fangraphs.com/teams/tigers" TargetMode="External"/><Relationship Id="rId122" Type="http://schemas.openxmlformats.org/officeDocument/2006/relationships/hyperlink" Target="https://www.fangraphs.com/teams/dodgers" TargetMode="External"/><Relationship Id="rId774" Type="http://schemas.openxmlformats.org/officeDocument/2006/relationships/hyperlink" Target="https://www.fangraphs.com/players/braxton-garrett/21844/stats" TargetMode="External"/><Relationship Id="rId981" Type="http://schemas.openxmlformats.org/officeDocument/2006/relationships/hyperlink" Target="https://www.fangraphs.com/teams/rays" TargetMode="External"/><Relationship Id="rId1057" Type="http://schemas.openxmlformats.org/officeDocument/2006/relationships/hyperlink" Target="https://www.fangraphs.com/teams/yankees" TargetMode="External"/><Relationship Id="rId427" Type="http://schemas.openxmlformats.org/officeDocument/2006/relationships/hyperlink" Target="https://www.fangraphs.com/players/tj-friedl/19522/stats" TargetMode="External"/><Relationship Id="rId634" Type="http://schemas.openxmlformats.org/officeDocument/2006/relationships/hyperlink" Target="https://www.fangraphs.com/players/cole-irvin/19244/stats" TargetMode="External"/><Relationship Id="rId841" Type="http://schemas.openxmlformats.org/officeDocument/2006/relationships/hyperlink" Target="https://www.fangraphs.com/teams/cardinals" TargetMode="External"/><Relationship Id="rId273" Type="http://schemas.openxmlformats.org/officeDocument/2006/relationships/hyperlink" Target="https://www.fangraphs.com/players/justin-turner/5235/stats" TargetMode="External"/><Relationship Id="rId480" Type="http://schemas.openxmlformats.org/officeDocument/2006/relationships/hyperlink" Target="https://www.fangraphs.com/teams/angels" TargetMode="External"/><Relationship Id="rId701" Type="http://schemas.openxmlformats.org/officeDocument/2006/relationships/hyperlink" Target="https://www.fangraphs.com/teams/red-sox" TargetMode="External"/><Relationship Id="rId939" Type="http://schemas.openxmlformats.org/officeDocument/2006/relationships/hyperlink" Target="https://www.fangraphs.com/teams/rockies" TargetMode="External"/><Relationship Id="rId68" Type="http://schemas.openxmlformats.org/officeDocument/2006/relationships/hyperlink" Target="https://www.fangraphs.com/teams/phillies" TargetMode="External"/><Relationship Id="rId133" Type="http://schemas.openxmlformats.org/officeDocument/2006/relationships/hyperlink" Target="https://www.fangraphs.com/players/jose-miranda/20538/stats" TargetMode="External"/><Relationship Id="rId340" Type="http://schemas.openxmlformats.org/officeDocument/2006/relationships/hyperlink" Target="https://www.fangraphs.com/teams/phillies" TargetMode="External"/><Relationship Id="rId578" Type="http://schemas.openxmlformats.org/officeDocument/2006/relationships/hyperlink" Target="https://www.fangraphs.com/players/aj-puk/19343/stats" TargetMode="External"/><Relationship Id="rId785" Type="http://schemas.openxmlformats.org/officeDocument/2006/relationships/hyperlink" Target="https://www.fangraphs.com/teams/rockies" TargetMode="External"/><Relationship Id="rId992" Type="http://schemas.openxmlformats.org/officeDocument/2006/relationships/hyperlink" Target="https://www.fangraphs.com/players/ranger-suarez/17277/stats" TargetMode="External"/><Relationship Id="rId200" Type="http://schemas.openxmlformats.org/officeDocument/2006/relationships/hyperlink" Target="https://www.fangraphs.com/teams/royals" TargetMode="External"/><Relationship Id="rId438" Type="http://schemas.openxmlformats.org/officeDocument/2006/relationships/hyperlink" Target="https://www.fangraphs.com/teams/pirates" TargetMode="External"/><Relationship Id="rId645" Type="http://schemas.openxmlformats.org/officeDocument/2006/relationships/hyperlink" Target="https://www.fangraphs.com/teams/mariners" TargetMode="External"/><Relationship Id="rId852" Type="http://schemas.openxmlformats.org/officeDocument/2006/relationships/hyperlink" Target="https://www.fangraphs.com/players/aaron-civale/19479/stats" TargetMode="External"/><Relationship Id="rId1068" Type="http://schemas.openxmlformats.org/officeDocument/2006/relationships/hyperlink" Target="https://www.fangraphs.com/players/zack-wheeler/10310/stats" TargetMode="External"/><Relationship Id="rId284" Type="http://schemas.openxmlformats.org/officeDocument/2006/relationships/hyperlink" Target="https://www.fangraphs.com/teams/rockies" TargetMode="External"/><Relationship Id="rId491" Type="http://schemas.openxmlformats.org/officeDocument/2006/relationships/hyperlink" Target="https://www.fangraphs.com/players/trevor-story/12564/stats" TargetMode="External"/><Relationship Id="rId505" Type="http://schemas.openxmlformats.org/officeDocument/2006/relationships/hyperlink" Target="https://www.fangraphs.com/players/michael-massey/27684/stats" TargetMode="External"/><Relationship Id="rId712" Type="http://schemas.openxmlformats.org/officeDocument/2006/relationships/hyperlink" Target="https://www.fangraphs.com/players/kendall-graveman/15514/stats" TargetMode="External"/><Relationship Id="rId79" Type="http://schemas.openxmlformats.org/officeDocument/2006/relationships/hyperlink" Target="https://www.fangraphs.com/players/michael-harris-ii/25931/stats" TargetMode="External"/><Relationship Id="rId144" Type="http://schemas.openxmlformats.org/officeDocument/2006/relationships/hyperlink" Target="https://www.fangraphs.com/teams/diamondbacks" TargetMode="External"/><Relationship Id="rId589" Type="http://schemas.openxmlformats.org/officeDocument/2006/relationships/hyperlink" Target="https://www.fangraphs.com/teams/royals" TargetMode="External"/><Relationship Id="rId796" Type="http://schemas.openxmlformats.org/officeDocument/2006/relationships/hyperlink" Target="https://www.fangraphs.com/players/brayan-bello/23920/stats" TargetMode="External"/><Relationship Id="rId351" Type="http://schemas.openxmlformats.org/officeDocument/2006/relationships/hyperlink" Target="https://www.fangraphs.com/players/jack-suwinski/22244/stats" TargetMode="External"/><Relationship Id="rId449" Type="http://schemas.openxmlformats.org/officeDocument/2006/relationships/hyperlink" Target="https://www.fangraphs.com/players/jake-fraley/19260/stats" TargetMode="External"/><Relationship Id="rId656" Type="http://schemas.openxmlformats.org/officeDocument/2006/relationships/hyperlink" Target="https://www.fangraphs.com/players/tim-mayza/15042/stats" TargetMode="External"/><Relationship Id="rId863" Type="http://schemas.openxmlformats.org/officeDocument/2006/relationships/hyperlink" Target="https://www.fangraphs.com/teams/padres" TargetMode="External"/><Relationship Id="rId211" Type="http://schemas.openxmlformats.org/officeDocument/2006/relationships/hyperlink" Target="https://www.fangraphs.com/players/anthony-rizzo/3473/stats" TargetMode="External"/><Relationship Id="rId295" Type="http://schemas.openxmlformats.org/officeDocument/2006/relationships/hyperlink" Target="https://www.fangraphs.com/players/jonathan-india/21523/stats" TargetMode="External"/><Relationship Id="rId309" Type="http://schemas.openxmlformats.org/officeDocument/2006/relationships/hyperlink" Target="https://www.fangraphs.com/players/mark-canha/11445/stats" TargetMode="External"/><Relationship Id="rId516" Type="http://schemas.openxmlformats.org/officeDocument/2006/relationships/hyperlink" Target="https://www.fangraphs.com/teams/tigers" TargetMode="External"/><Relationship Id="rId723" Type="http://schemas.openxmlformats.org/officeDocument/2006/relationships/hyperlink" Target="https://www.fangraphs.com/teams/yankees" TargetMode="External"/><Relationship Id="rId930" Type="http://schemas.openxmlformats.org/officeDocument/2006/relationships/hyperlink" Target="https://www.fangraphs.com/players/martin-perez/6902/stats" TargetMode="External"/><Relationship Id="rId1006" Type="http://schemas.openxmlformats.org/officeDocument/2006/relationships/hyperlink" Target="https://www.fangraphs.com/players/alek-manoah/26410/stats" TargetMode="External"/><Relationship Id="rId155" Type="http://schemas.openxmlformats.org/officeDocument/2006/relationships/hyperlink" Target="https://www.fangraphs.com/players/dj-lemahieu/9874/stats" TargetMode="External"/><Relationship Id="rId362" Type="http://schemas.openxmlformats.org/officeDocument/2006/relationships/hyperlink" Target="https://www.fangraphs.com/teams/brewers" TargetMode="External"/><Relationship Id="rId222" Type="http://schemas.openxmlformats.org/officeDocument/2006/relationships/hyperlink" Target="https://www.fangraphs.com/teams/rockies" TargetMode="External"/><Relationship Id="rId667" Type="http://schemas.openxmlformats.org/officeDocument/2006/relationships/hyperlink" Target="https://www.fangraphs.com/teams/nationals" TargetMode="External"/><Relationship Id="rId874" Type="http://schemas.openxmlformats.org/officeDocument/2006/relationships/hyperlink" Target="https://www.fangraphs.com/players/anthony-desclafani/13050/stats" TargetMode="External"/><Relationship Id="rId17" Type="http://schemas.openxmlformats.org/officeDocument/2006/relationships/hyperlink" Target="https://www.fangraphs.com/players/jose-ramirez/13510/stats" TargetMode="External"/><Relationship Id="rId527" Type="http://schemas.openxmlformats.org/officeDocument/2006/relationships/hyperlink" Target="https://www.fangraphs.com/players/nick-madrigal/20521/stats" TargetMode="External"/><Relationship Id="rId734" Type="http://schemas.openxmlformats.org/officeDocument/2006/relationships/hyperlink" Target="https://www.fangraphs.com/players/bryan-baker/19804/stats" TargetMode="External"/><Relationship Id="rId941" Type="http://schemas.openxmlformats.org/officeDocument/2006/relationships/hyperlink" Target="https://www.fangraphs.com/teams/cubs" TargetMode="External"/><Relationship Id="rId70" Type="http://schemas.openxmlformats.org/officeDocument/2006/relationships/hyperlink" Target="https://www.fangraphs.com/teams/yankees" TargetMode="External"/><Relationship Id="rId166" Type="http://schemas.openxmlformats.org/officeDocument/2006/relationships/hyperlink" Target="https://www.fangraphs.com/teams/giants" TargetMode="External"/><Relationship Id="rId373" Type="http://schemas.openxmlformats.org/officeDocument/2006/relationships/hyperlink" Target="https://www.fangraphs.com/players/eloy-jimenez/17484/stats" TargetMode="External"/><Relationship Id="rId580" Type="http://schemas.openxmlformats.org/officeDocument/2006/relationships/hyperlink" Target="https://www.fangraphs.com/players/peter-strzelecki/21367/stats" TargetMode="External"/><Relationship Id="rId801" Type="http://schemas.openxmlformats.org/officeDocument/2006/relationships/hyperlink" Target="https://www.fangraphs.com/teams/red-sox" TargetMode="External"/><Relationship Id="rId1017" Type="http://schemas.openxmlformats.org/officeDocument/2006/relationships/hyperlink" Target="https://www.fangraphs.com/teams/brewers" TargetMode="External"/><Relationship Id="rId1" Type="http://schemas.openxmlformats.org/officeDocument/2006/relationships/hyperlink" Target="https://www.fangraphs.com/players/aaron-judge/15640/stats" TargetMode="External"/><Relationship Id="rId233" Type="http://schemas.openxmlformats.org/officeDocument/2006/relationships/hyperlink" Target="https://www.fangraphs.com/players/cal-raleigh/21534/stats" TargetMode="External"/><Relationship Id="rId440" Type="http://schemas.openxmlformats.org/officeDocument/2006/relationships/hyperlink" Target="https://www.fangraphs.com/teams/diamondbacks" TargetMode="External"/><Relationship Id="rId678" Type="http://schemas.openxmlformats.org/officeDocument/2006/relationships/hyperlink" Target="https://www.fangraphs.com/players/edward-cabrera/21690/stats" TargetMode="External"/><Relationship Id="rId885" Type="http://schemas.openxmlformats.org/officeDocument/2006/relationships/hyperlink" Target="https://www.fangraphs.com/teams/angels" TargetMode="External"/><Relationship Id="rId1070" Type="http://schemas.openxmlformats.org/officeDocument/2006/relationships/hyperlink" Target="https://www.fangraphs.com/players/gerrit-cole/13125/stats" TargetMode="External"/><Relationship Id="rId28" Type="http://schemas.openxmlformats.org/officeDocument/2006/relationships/hyperlink" Target="https://www.fangraphs.com/teams/mariners" TargetMode="External"/><Relationship Id="rId300" Type="http://schemas.openxmlformats.org/officeDocument/2006/relationships/hyperlink" Target="https://www.fangraphs.com/teams/red-sox" TargetMode="External"/><Relationship Id="rId538" Type="http://schemas.openxmlformats.org/officeDocument/2006/relationships/hyperlink" Target="https://www.fangraphs.com/teams/yankees" TargetMode="External"/><Relationship Id="rId745" Type="http://schemas.openxmlformats.org/officeDocument/2006/relationships/hyperlink" Target="https://www.fangraphs.com/teams/cubs" TargetMode="External"/><Relationship Id="rId952" Type="http://schemas.openxmlformats.org/officeDocument/2006/relationships/hyperlink" Target="https://www.fangraphs.com/players/jameson-taillon/11674/stats" TargetMode="External"/><Relationship Id="rId81" Type="http://schemas.openxmlformats.org/officeDocument/2006/relationships/hyperlink" Target="https://www.fangraphs.com/players/brandon-lowe/18882/stats" TargetMode="External"/><Relationship Id="rId177" Type="http://schemas.openxmlformats.org/officeDocument/2006/relationships/hyperlink" Target="https://www.fangraphs.com/players/isaac-paredes/20036/stats" TargetMode="External"/><Relationship Id="rId384" Type="http://schemas.openxmlformats.org/officeDocument/2006/relationships/hyperlink" Target="https://www.fangraphs.com/teams/phillies" TargetMode="External"/><Relationship Id="rId591" Type="http://schemas.openxmlformats.org/officeDocument/2006/relationships/hyperlink" Target="https://www.fangraphs.com/teams/white-sox" TargetMode="External"/><Relationship Id="rId605" Type="http://schemas.openxmlformats.org/officeDocument/2006/relationships/hyperlink" Target="https://www.fangraphs.com/teams/mets" TargetMode="External"/><Relationship Id="rId812" Type="http://schemas.openxmlformats.org/officeDocument/2006/relationships/hyperlink" Target="https://www.fangraphs.com/players/kyle-freeland/16256/stats" TargetMode="External"/><Relationship Id="rId1028" Type="http://schemas.openxmlformats.org/officeDocument/2006/relationships/hyperlink" Target="https://www.fangraphs.com/players/framber-valdez/17295/stats" TargetMode="External"/><Relationship Id="rId244" Type="http://schemas.openxmlformats.org/officeDocument/2006/relationships/hyperlink" Target="https://www.fangraphs.com/teams/orioles" TargetMode="External"/><Relationship Id="rId689" Type="http://schemas.openxmlformats.org/officeDocument/2006/relationships/hyperlink" Target="https://www.fangraphs.com/teams/brewers" TargetMode="External"/><Relationship Id="rId896" Type="http://schemas.openxmlformats.org/officeDocument/2006/relationships/hyperlink" Target="https://www.fangraphs.com/players/felix-bautista/20666/stats" TargetMode="External"/><Relationship Id="rId39" Type="http://schemas.openxmlformats.org/officeDocument/2006/relationships/hyperlink" Target="https://www.fangraphs.com/players/fernando-tatis-jr/19709/stats" TargetMode="External"/><Relationship Id="rId451" Type="http://schemas.openxmlformats.org/officeDocument/2006/relationships/hyperlink" Target="https://www.fangraphs.com/players/kyle-isbel/21614/stats" TargetMode="External"/><Relationship Id="rId549" Type="http://schemas.openxmlformats.org/officeDocument/2006/relationships/hyperlink" Target="https://www.fangraphs.com/teams/braves" TargetMode="External"/><Relationship Id="rId756" Type="http://schemas.openxmlformats.org/officeDocument/2006/relationships/hyperlink" Target="https://www.fangraphs.com/players/logan-allen/27589/stats" TargetMode="External"/><Relationship Id="rId104" Type="http://schemas.openxmlformats.org/officeDocument/2006/relationships/hyperlink" Target="https://www.fangraphs.com/teams/cubs" TargetMode="External"/><Relationship Id="rId188" Type="http://schemas.openxmlformats.org/officeDocument/2006/relationships/hyperlink" Target="https://www.fangraphs.com/teams/dodgers" TargetMode="External"/><Relationship Id="rId311" Type="http://schemas.openxmlformats.org/officeDocument/2006/relationships/hyperlink" Target="https://www.fangraphs.com/players/esteury-ruiz/21780/stats" TargetMode="External"/><Relationship Id="rId395" Type="http://schemas.openxmlformats.org/officeDocument/2006/relationships/hyperlink" Target="https://www.fangraphs.com/players/manuel-margot/14712/stats" TargetMode="External"/><Relationship Id="rId409" Type="http://schemas.openxmlformats.org/officeDocument/2006/relationships/hyperlink" Target="https://www.fangraphs.com/players/chas-mccormick/19599/stats" TargetMode="External"/><Relationship Id="rId963" Type="http://schemas.openxmlformats.org/officeDocument/2006/relationships/hyperlink" Target="https://www.fangraphs.com/teams/diamondbacks" TargetMode="External"/><Relationship Id="rId1039" Type="http://schemas.openxmlformats.org/officeDocument/2006/relationships/hyperlink" Target="https://www.fangraphs.com/teams/white-sox" TargetMode="External"/><Relationship Id="rId92" Type="http://schemas.openxmlformats.org/officeDocument/2006/relationships/hyperlink" Target="https://www.fangraphs.com/teams/blue-jays" TargetMode="External"/><Relationship Id="rId616" Type="http://schemas.openxmlformats.org/officeDocument/2006/relationships/hyperlink" Target="https://www.fangraphs.com/players/kevin-ginkel/19876/stats" TargetMode="External"/><Relationship Id="rId823" Type="http://schemas.openxmlformats.org/officeDocument/2006/relationships/hyperlink" Target="https://www.fangraphs.com/teams/white-sox" TargetMode="External"/><Relationship Id="rId255" Type="http://schemas.openxmlformats.org/officeDocument/2006/relationships/hyperlink" Target="https://www.fangraphs.com/players/jd-davis/16219/stats" TargetMode="External"/><Relationship Id="rId462" Type="http://schemas.openxmlformats.org/officeDocument/2006/relationships/hyperlink" Target="https://www.fangraphs.com/teams/athletics" TargetMode="External"/><Relationship Id="rId115" Type="http://schemas.openxmlformats.org/officeDocument/2006/relationships/hyperlink" Target="https://www.fangraphs.com/players/hunter-renfroe/15464/stats" TargetMode="External"/><Relationship Id="rId322" Type="http://schemas.openxmlformats.org/officeDocument/2006/relationships/hyperlink" Target="https://www.fangraphs.com/teams/rangers" TargetMode="External"/><Relationship Id="rId767" Type="http://schemas.openxmlformats.org/officeDocument/2006/relationships/hyperlink" Target="https://www.fangraphs.com/teams/tigers" TargetMode="External"/><Relationship Id="rId974" Type="http://schemas.openxmlformats.org/officeDocument/2006/relationships/hyperlink" Target="https://www.fangraphs.com/players/chris-bassitt/12304/stats" TargetMode="External"/><Relationship Id="rId199" Type="http://schemas.openxmlformats.org/officeDocument/2006/relationships/hyperlink" Target="https://www.fangraphs.com/players/salvador-perez/7304/stats" TargetMode="External"/><Relationship Id="rId627" Type="http://schemas.openxmlformats.org/officeDocument/2006/relationships/hyperlink" Target="https://www.fangraphs.com/teams/giants" TargetMode="External"/><Relationship Id="rId834" Type="http://schemas.openxmlformats.org/officeDocument/2006/relationships/hyperlink" Target="https://www.fangraphs.com/players/eric-lauer/19316/stats" TargetMode="External"/><Relationship Id="rId266" Type="http://schemas.openxmlformats.org/officeDocument/2006/relationships/hyperlink" Target="https://www.fangraphs.com/teams/guardians" TargetMode="External"/><Relationship Id="rId473" Type="http://schemas.openxmlformats.org/officeDocument/2006/relationships/hyperlink" Target="https://www.fangraphs.com/players/jurickson-profar/10815/stats" TargetMode="External"/><Relationship Id="rId680" Type="http://schemas.openxmlformats.org/officeDocument/2006/relationships/hyperlink" Target="https://www.fangraphs.com/players/carlos-carrasco/6632/stats" TargetMode="External"/><Relationship Id="rId901" Type="http://schemas.openxmlformats.org/officeDocument/2006/relationships/hyperlink" Target="https://www.fangraphs.com/teams/phillies" TargetMode="External"/><Relationship Id="rId30" Type="http://schemas.openxmlformats.org/officeDocument/2006/relationships/hyperlink" Target="https://www.fangraphs.com/teams/rays" TargetMode="External"/><Relationship Id="rId126" Type="http://schemas.openxmlformats.org/officeDocument/2006/relationships/hyperlink" Target="https://www.fangraphs.com/teams/tigers" TargetMode="External"/><Relationship Id="rId333" Type="http://schemas.openxmlformats.org/officeDocument/2006/relationships/hyperlink" Target="https://www.fangraphs.com/players/bryson-stott/26294/stats" TargetMode="External"/><Relationship Id="rId540" Type="http://schemas.openxmlformats.org/officeDocument/2006/relationships/hyperlink" Target="https://www.fangraphs.com/teams/guardians" TargetMode="External"/><Relationship Id="rId778" Type="http://schemas.openxmlformats.org/officeDocument/2006/relationships/hyperlink" Target="https://www.fangraphs.com/players/jhoan-duran/21029/stats" TargetMode="External"/><Relationship Id="rId985" Type="http://schemas.openxmlformats.org/officeDocument/2006/relationships/hyperlink" Target="https://www.fangraphs.com/teams/cubs" TargetMode="External"/><Relationship Id="rId638" Type="http://schemas.openxmlformats.org/officeDocument/2006/relationships/hyperlink" Target="https://www.fangraphs.com/players/jordan-lyles/7593/stats" TargetMode="External"/><Relationship Id="rId845" Type="http://schemas.openxmlformats.org/officeDocument/2006/relationships/hyperlink" Target="https://www.fangraphs.com/teams/braves" TargetMode="External"/><Relationship Id="rId1030" Type="http://schemas.openxmlformats.org/officeDocument/2006/relationships/hyperlink" Target="https://www.fangraphs.com/players/brandon-woodruff/16162/stats" TargetMode="External"/><Relationship Id="rId277" Type="http://schemas.openxmlformats.org/officeDocument/2006/relationships/hyperlink" Target="https://www.fangraphs.com/players/santiago-espinal/19997/stats" TargetMode="External"/><Relationship Id="rId400" Type="http://schemas.openxmlformats.org/officeDocument/2006/relationships/hyperlink" Target="https://www.fangraphs.com/teams/brewers" TargetMode="External"/><Relationship Id="rId484" Type="http://schemas.openxmlformats.org/officeDocument/2006/relationships/hyperlink" Target="https://www.fangraphs.com/teams/nationals" TargetMode="External"/><Relationship Id="rId705" Type="http://schemas.openxmlformats.org/officeDocument/2006/relationships/hyperlink" Target="https://www.fangraphs.com/teams/padres" TargetMode="External"/><Relationship Id="rId137" Type="http://schemas.openxmlformats.org/officeDocument/2006/relationships/hyperlink" Target="https://www.fangraphs.com/players/lars-nootbaar/21454/stats" TargetMode="External"/><Relationship Id="rId344" Type="http://schemas.openxmlformats.org/officeDocument/2006/relationships/hyperlink" Target="https://www.fangraphs.com/teams/yankees" TargetMode="External"/><Relationship Id="rId691" Type="http://schemas.openxmlformats.org/officeDocument/2006/relationships/hyperlink" Target="https://www.fangraphs.com/teams/marlins" TargetMode="External"/><Relationship Id="rId789" Type="http://schemas.openxmlformats.org/officeDocument/2006/relationships/hyperlink" Target="https://www.fangraphs.com/teams/tigers" TargetMode="External"/><Relationship Id="rId912" Type="http://schemas.openxmlformats.org/officeDocument/2006/relationships/hyperlink" Target="https://www.fangraphs.com/players/reid-detmers/27468/stats" TargetMode="External"/><Relationship Id="rId996" Type="http://schemas.openxmlformats.org/officeDocument/2006/relationships/hyperlink" Target="https://www.fangraphs.com/players/drew-rasmussen/25385/stats" TargetMode="External"/><Relationship Id="rId41" Type="http://schemas.openxmlformats.org/officeDocument/2006/relationships/hyperlink" Target="https://www.fangraphs.com/players/dansby-swanson/18314/stats" TargetMode="External"/><Relationship Id="rId551" Type="http://schemas.openxmlformats.org/officeDocument/2006/relationships/hyperlink" Target="https://www.fangraphs.com/teams/giants" TargetMode="External"/><Relationship Id="rId649" Type="http://schemas.openxmlformats.org/officeDocument/2006/relationships/hyperlink" Target="https://www.fangraphs.com/teams/brewers" TargetMode="External"/><Relationship Id="rId856" Type="http://schemas.openxmlformats.org/officeDocument/2006/relationships/hyperlink" Target="https://www.fangraphs.com/players/kyle-gibson/10123/stats" TargetMode="External"/><Relationship Id="rId190" Type="http://schemas.openxmlformats.org/officeDocument/2006/relationships/hyperlink" Target="https://www.fangraphs.com/teams/cardinals" TargetMode="External"/><Relationship Id="rId204" Type="http://schemas.openxmlformats.org/officeDocument/2006/relationships/hyperlink" Target="https://www.fangraphs.com/teams/rangers" TargetMode="External"/><Relationship Id="rId288" Type="http://schemas.openxmlformats.org/officeDocument/2006/relationships/hyperlink" Target="https://www.fangraphs.com/teams/brewers" TargetMode="External"/><Relationship Id="rId411" Type="http://schemas.openxmlformats.org/officeDocument/2006/relationships/hyperlink" Target="https://www.fangraphs.com/players/wilmer-flores/5827/stats" TargetMode="External"/><Relationship Id="rId509" Type="http://schemas.openxmlformats.org/officeDocument/2006/relationships/hyperlink" Target="https://www.fangraphs.com/players/david-peralta/2136/stats" TargetMode="External"/><Relationship Id="rId1041" Type="http://schemas.openxmlformats.org/officeDocument/2006/relationships/hyperlink" Target="https://www.fangraphs.com/teams/rays" TargetMode="External"/><Relationship Id="rId495" Type="http://schemas.openxmlformats.org/officeDocument/2006/relationships/hyperlink" Target="https://www.fangraphs.com/players/lane-thomas/16939/stats" TargetMode="External"/><Relationship Id="rId716" Type="http://schemas.openxmlformats.org/officeDocument/2006/relationships/hyperlink" Target="https://www.fangraphs.com/players/steven-wilson/20353/stats" TargetMode="External"/><Relationship Id="rId923" Type="http://schemas.openxmlformats.org/officeDocument/2006/relationships/hyperlink" Target="https://www.fangraphs.com/teams/red-sox" TargetMode="External"/><Relationship Id="rId52" Type="http://schemas.openxmlformats.org/officeDocument/2006/relationships/hyperlink" Target="https://www.fangraphs.com/teams/braves" TargetMode="External"/><Relationship Id="rId148" Type="http://schemas.openxmlformats.org/officeDocument/2006/relationships/hyperlink" Target="https://www.fangraphs.com/teams/mariners" TargetMode="External"/><Relationship Id="rId355" Type="http://schemas.openxmlformats.org/officeDocument/2006/relationships/hyperlink" Target="https://www.fangraphs.com/players/victor-robles/18363/stats" TargetMode="External"/><Relationship Id="rId562" Type="http://schemas.openxmlformats.org/officeDocument/2006/relationships/hyperlink" Target="https://www.fangraphs.com/players/julian-merryweather/16703/stats" TargetMode="External"/><Relationship Id="rId215" Type="http://schemas.openxmlformats.org/officeDocument/2006/relationships/hyperlink" Target="https://www.fangraphs.com/players/adolis-garcia/19287/stats" TargetMode="External"/><Relationship Id="rId422" Type="http://schemas.openxmlformats.org/officeDocument/2006/relationships/hyperlink" Target="https://www.fangraphs.com/teams/red-sox" TargetMode="External"/><Relationship Id="rId867" Type="http://schemas.openxmlformats.org/officeDocument/2006/relationships/hyperlink" Target="https://www.fangraphs.com/teams/red-sox" TargetMode="External"/><Relationship Id="rId1052" Type="http://schemas.openxmlformats.org/officeDocument/2006/relationships/hyperlink" Target="https://www.fangraphs.com/players/spencer-strider/27498/stats" TargetMode="External"/><Relationship Id="rId299" Type="http://schemas.openxmlformats.org/officeDocument/2006/relationships/hyperlink" Target="https://www.fangraphs.com/players/adam-duvall/10950/stats" TargetMode="External"/><Relationship Id="rId727" Type="http://schemas.openxmlformats.org/officeDocument/2006/relationships/hyperlink" Target="https://www.fangraphs.com/teams/tigers" TargetMode="External"/><Relationship Id="rId934" Type="http://schemas.openxmlformats.org/officeDocument/2006/relationships/hyperlink" Target="https://www.fangraphs.com/players/emmanuel-clase/21032/stats" TargetMode="External"/><Relationship Id="rId63" Type="http://schemas.openxmlformats.org/officeDocument/2006/relationships/hyperlink" Target="https://www.fangraphs.com/players/pete-alonso/19251/stats" TargetMode="External"/><Relationship Id="rId159" Type="http://schemas.openxmlformats.org/officeDocument/2006/relationships/hyperlink" Target="https://www.fangraphs.com/players/seiya-suzuki/30116/stats" TargetMode="External"/><Relationship Id="rId366" Type="http://schemas.openxmlformats.org/officeDocument/2006/relationships/hyperlink" Target="https://www.fangraphs.com/teams/tigers" TargetMode="External"/><Relationship Id="rId573" Type="http://schemas.openxmlformats.org/officeDocument/2006/relationships/hyperlink" Target="https://www.fangraphs.com/teams/orioles" TargetMode="External"/><Relationship Id="rId780" Type="http://schemas.openxmlformats.org/officeDocument/2006/relationships/hyperlink" Target="https://www.fangraphs.com/players/michael-soroka/18383/stats" TargetMode="External"/><Relationship Id="rId226" Type="http://schemas.openxmlformats.org/officeDocument/2006/relationships/hyperlink" Target="https://www.fangraphs.com/teams/rays" TargetMode="External"/><Relationship Id="rId433" Type="http://schemas.openxmlformats.org/officeDocument/2006/relationships/hyperlink" Target="https://www.fangraphs.com/players/francisco-mejia/16403/stats" TargetMode="External"/><Relationship Id="rId878" Type="http://schemas.openxmlformats.org/officeDocument/2006/relationships/hyperlink" Target="https://www.fangraphs.com/players/wade-miley/8779/stats" TargetMode="External"/><Relationship Id="rId1063" Type="http://schemas.openxmlformats.org/officeDocument/2006/relationships/hyperlink" Target="https://www.fangraphs.com/teams/brewers" TargetMode="External"/><Relationship Id="rId640" Type="http://schemas.openxmlformats.org/officeDocument/2006/relationships/hyperlink" Target="https://www.fangraphs.com/players/david-robertson/8241/stats" TargetMode="External"/><Relationship Id="rId738" Type="http://schemas.openxmlformats.org/officeDocument/2006/relationships/hyperlink" Target="https://www.fangraphs.com/players/tyler-wells/20000/stats" TargetMode="External"/><Relationship Id="rId945" Type="http://schemas.openxmlformats.org/officeDocument/2006/relationships/hyperlink" Target="https://www.fangraphs.com/teams/astros" TargetMode="External"/><Relationship Id="rId74" Type="http://schemas.openxmlformats.org/officeDocument/2006/relationships/hyperlink" Target="https://www.fangraphs.com/teams/padres" TargetMode="External"/><Relationship Id="rId377" Type="http://schemas.openxmlformats.org/officeDocument/2006/relationships/hyperlink" Target="https://www.fangraphs.com/players/adam-frazier/15223/stats" TargetMode="External"/><Relationship Id="rId500" Type="http://schemas.openxmlformats.org/officeDocument/2006/relationships/hyperlink" Target="https://www.fangraphs.com/teams/blue-jays" TargetMode="External"/><Relationship Id="rId584" Type="http://schemas.openxmlformats.org/officeDocument/2006/relationships/hyperlink" Target="https://www.fangraphs.com/players/jimmy-cordero/15690/stats" TargetMode="External"/><Relationship Id="rId805" Type="http://schemas.openxmlformats.org/officeDocument/2006/relationships/hyperlink" Target="https://www.fangraphs.com/teams/cardinals" TargetMode="External"/><Relationship Id="rId5" Type="http://schemas.openxmlformats.org/officeDocument/2006/relationships/hyperlink" Target="https://www.fangraphs.com/players/trea-turner/16252/stats" TargetMode="External"/><Relationship Id="rId237" Type="http://schemas.openxmlformats.org/officeDocument/2006/relationships/hyperlink" Target="https://www.fangraphs.com/players/danny-jansen/16535/stats" TargetMode="External"/><Relationship Id="rId791" Type="http://schemas.openxmlformats.org/officeDocument/2006/relationships/hyperlink" Target="https://www.fangraphs.com/teams/royals" TargetMode="External"/><Relationship Id="rId889" Type="http://schemas.openxmlformats.org/officeDocument/2006/relationships/hyperlink" Target="https://www.fangraphs.com/teams/braves" TargetMode="External"/><Relationship Id="rId444" Type="http://schemas.openxmlformats.org/officeDocument/2006/relationships/hyperlink" Target="https://www.fangraphs.com/teams/guardians" TargetMode="External"/><Relationship Id="rId651" Type="http://schemas.openxmlformats.org/officeDocument/2006/relationships/hyperlink" Target="https://www.fangraphs.com/teams/angels" TargetMode="External"/><Relationship Id="rId749" Type="http://schemas.openxmlformats.org/officeDocument/2006/relationships/hyperlink" Target="https://www.fangraphs.com/teams/dodgers" TargetMode="External"/><Relationship Id="rId290" Type="http://schemas.openxmlformats.org/officeDocument/2006/relationships/hyperlink" Target="https://www.fangraphs.com/teams/phillies" TargetMode="External"/><Relationship Id="rId304" Type="http://schemas.openxmlformats.org/officeDocument/2006/relationships/hyperlink" Target="https://www.fangraphs.com/teams/brewers" TargetMode="External"/><Relationship Id="rId388" Type="http://schemas.openxmlformats.org/officeDocument/2006/relationships/hyperlink" Target="https://www.fangraphs.com/teams/royals" TargetMode="External"/><Relationship Id="rId511" Type="http://schemas.openxmlformats.org/officeDocument/2006/relationships/hyperlink" Target="https://www.fangraphs.com/players/robbie-grossman/5254/stats" TargetMode="External"/><Relationship Id="rId609" Type="http://schemas.openxmlformats.org/officeDocument/2006/relationships/hyperlink" Target="https://www.fangraphs.com/teams/phillies" TargetMode="External"/><Relationship Id="rId956" Type="http://schemas.openxmlformats.org/officeDocument/2006/relationships/hyperlink" Target="https://www.fangraphs.com/players/luis-severino/15890/stats" TargetMode="External"/><Relationship Id="rId85" Type="http://schemas.openxmlformats.org/officeDocument/2006/relationships/hyperlink" Target="https://www.fangraphs.com/players/luis-robert-jr/20043/stats" TargetMode="External"/><Relationship Id="rId150" Type="http://schemas.openxmlformats.org/officeDocument/2006/relationships/hyperlink" Target="https://www.fangraphs.com/teams/pirates" TargetMode="External"/><Relationship Id="rId595" Type="http://schemas.openxmlformats.org/officeDocument/2006/relationships/hyperlink" Target="https://www.fangraphs.com/teams/yankees" TargetMode="External"/><Relationship Id="rId816" Type="http://schemas.openxmlformats.org/officeDocument/2006/relationships/hyperlink" Target="https://www.fangraphs.com/players/zach-plesac/19979/stats" TargetMode="External"/><Relationship Id="rId1001" Type="http://schemas.openxmlformats.org/officeDocument/2006/relationships/hyperlink" Target="https://www.fangraphs.com/teams/mets" TargetMode="External"/><Relationship Id="rId248" Type="http://schemas.openxmlformats.org/officeDocument/2006/relationships/hyperlink" Target="https://www.fangraphs.com/teams/red-sox" TargetMode="External"/><Relationship Id="rId455" Type="http://schemas.openxmlformats.org/officeDocument/2006/relationships/hyperlink" Target="https://www.fangraphs.com/players/mj-melendez/22197/stats" TargetMode="External"/><Relationship Id="rId662" Type="http://schemas.openxmlformats.org/officeDocument/2006/relationships/hyperlink" Target="https://www.fangraphs.com/players/carlos-estevez/14542/stats" TargetMode="External"/><Relationship Id="rId12" Type="http://schemas.openxmlformats.org/officeDocument/2006/relationships/hyperlink" Target="https://www.fangraphs.com/teams/astros" TargetMode="External"/><Relationship Id="rId108" Type="http://schemas.openxmlformats.org/officeDocument/2006/relationships/hyperlink" Target="https://www.fangraphs.com/teams/rangers" TargetMode="External"/><Relationship Id="rId315" Type="http://schemas.openxmlformats.org/officeDocument/2006/relationships/hyperlink" Target="https://www.fangraphs.com/players/christian-vazquez/9774/stats" TargetMode="External"/><Relationship Id="rId522" Type="http://schemas.openxmlformats.org/officeDocument/2006/relationships/hyperlink" Target="https://www.fangraphs.com/teams/nationals" TargetMode="External"/><Relationship Id="rId967" Type="http://schemas.openxmlformats.org/officeDocument/2006/relationships/hyperlink" Target="https://www.fangraphs.com/teams/blue-jays" TargetMode="External"/><Relationship Id="rId96" Type="http://schemas.openxmlformats.org/officeDocument/2006/relationships/hyperlink" Target="https://www.fangraphs.com/teams/diamondbacks" TargetMode="External"/><Relationship Id="rId161" Type="http://schemas.openxmlformats.org/officeDocument/2006/relationships/hyperlink" Target="https://www.fangraphs.com/players/alex-verdugo/17027/stats" TargetMode="External"/><Relationship Id="rId399" Type="http://schemas.openxmlformats.org/officeDocument/2006/relationships/hyperlink" Target="https://www.fangraphs.com/players/joey-wiemer/27690/stats" TargetMode="External"/><Relationship Id="rId827" Type="http://schemas.openxmlformats.org/officeDocument/2006/relationships/hyperlink" Target="https://www.fangraphs.com/teams/rays" TargetMode="External"/><Relationship Id="rId1012" Type="http://schemas.openxmlformats.org/officeDocument/2006/relationships/hyperlink" Target="https://www.fangraphs.com/players/hunter-greene/22182/stats" TargetMode="External"/><Relationship Id="rId259" Type="http://schemas.openxmlformats.org/officeDocument/2006/relationships/hyperlink" Target="https://www.fangraphs.com/players/jose-abreu/15676/stats" TargetMode="External"/><Relationship Id="rId466" Type="http://schemas.openxmlformats.org/officeDocument/2006/relationships/hyperlink" Target="https://www.fangraphs.com/teams/cardinals" TargetMode="External"/><Relationship Id="rId673" Type="http://schemas.openxmlformats.org/officeDocument/2006/relationships/hyperlink" Target="https://www.fangraphs.com/teams/guardians" TargetMode="External"/><Relationship Id="rId880" Type="http://schemas.openxmlformats.org/officeDocument/2006/relationships/hyperlink" Target="https://www.fangraphs.com/players/sean-manaea/15873/stats" TargetMode="External"/><Relationship Id="rId23" Type="http://schemas.openxmlformats.org/officeDocument/2006/relationships/hyperlink" Target="https://www.fangraphs.com/players/nolan-arenado/9777/stats" TargetMode="External"/><Relationship Id="rId119" Type="http://schemas.openxmlformats.org/officeDocument/2006/relationships/hyperlink" Target="https://www.fangraphs.com/players/anthony-rendon/12861/stats" TargetMode="External"/><Relationship Id="rId326" Type="http://schemas.openxmlformats.org/officeDocument/2006/relationships/hyperlink" Target="https://www.fangraphs.com/teams/reds" TargetMode="External"/><Relationship Id="rId533" Type="http://schemas.openxmlformats.org/officeDocument/2006/relationships/hyperlink" Target="https://www.fangraphs.com/players/conner-capel/19983/stats" TargetMode="External"/><Relationship Id="rId978" Type="http://schemas.openxmlformats.org/officeDocument/2006/relationships/hyperlink" Target="https://www.fangraphs.com/players/nick-lodolo/26378/stats" TargetMode="External"/><Relationship Id="rId740" Type="http://schemas.openxmlformats.org/officeDocument/2006/relationships/hyperlink" Target="https://www.fangraphs.com/players/clay-holmes/13649/stats" TargetMode="External"/><Relationship Id="rId838" Type="http://schemas.openxmlformats.org/officeDocument/2006/relationships/hyperlink" Target="https://www.fangraphs.com/players/giovanny-gallegos/14986/stats" TargetMode="External"/><Relationship Id="rId1023" Type="http://schemas.openxmlformats.org/officeDocument/2006/relationships/hyperlink" Target="https://www.fangraphs.com/teams/rangers" TargetMode="External"/><Relationship Id="rId172" Type="http://schemas.openxmlformats.org/officeDocument/2006/relationships/hyperlink" Target="https://www.fangraphs.com/teams/cubs" TargetMode="External"/><Relationship Id="rId477" Type="http://schemas.openxmlformats.org/officeDocument/2006/relationships/hyperlink" Target="https://www.fangraphs.com/players/jon-berti/12037/stats" TargetMode="External"/><Relationship Id="rId600" Type="http://schemas.openxmlformats.org/officeDocument/2006/relationships/hyperlink" Target="https://www.fangraphs.com/players/tylor-megill/21318/stats" TargetMode="External"/><Relationship Id="rId684" Type="http://schemas.openxmlformats.org/officeDocument/2006/relationships/hyperlink" Target="https://www.fangraphs.com/players/john-brebbia/12777/stats" TargetMode="External"/><Relationship Id="rId337" Type="http://schemas.openxmlformats.org/officeDocument/2006/relationships/hyperlink" Target="https://www.fangraphs.com/players/brian-anderson/18289/stats" TargetMode="External"/><Relationship Id="rId891" Type="http://schemas.openxmlformats.org/officeDocument/2006/relationships/hyperlink" Target="https://www.fangraphs.com/teams/phillies" TargetMode="External"/><Relationship Id="rId905" Type="http://schemas.openxmlformats.org/officeDocument/2006/relationships/hyperlink" Target="https://www.fangraphs.com/teams/reds" TargetMode="External"/><Relationship Id="rId989" Type="http://schemas.openxmlformats.org/officeDocument/2006/relationships/hyperlink" Target="https://www.fangraphs.com/teams/twins" TargetMode="External"/><Relationship Id="rId34" Type="http://schemas.openxmlformats.org/officeDocument/2006/relationships/hyperlink" Target="https://www.fangraphs.com/teams/astros" TargetMode="External"/><Relationship Id="rId544" Type="http://schemas.openxmlformats.org/officeDocument/2006/relationships/hyperlink" Target="https://www.fangraphs.com/teams/astros" TargetMode="External"/><Relationship Id="rId751" Type="http://schemas.openxmlformats.org/officeDocument/2006/relationships/hyperlink" Target="https://www.fangraphs.com/teams/cardinals" TargetMode="External"/><Relationship Id="rId849" Type="http://schemas.openxmlformats.org/officeDocument/2006/relationships/hyperlink" Target="https://www.fangraphs.com/teams/yankees" TargetMode="External"/><Relationship Id="rId183" Type="http://schemas.openxmlformats.org/officeDocument/2006/relationships/hyperlink" Target="https://www.fangraphs.com/players/gleyber-torres/16997/stats" TargetMode="External"/><Relationship Id="rId390" Type="http://schemas.openxmlformats.org/officeDocument/2006/relationships/hyperlink" Target="https://www.fangraphs.com/teams/brewers" TargetMode="External"/><Relationship Id="rId404" Type="http://schemas.openxmlformats.org/officeDocument/2006/relationships/hyperlink" Target="https://www.fangraphs.com/teams/pirates" TargetMode="External"/><Relationship Id="rId611" Type="http://schemas.openxmlformats.org/officeDocument/2006/relationships/hyperlink" Target="https://www.fangraphs.com/teams/athletics" TargetMode="External"/><Relationship Id="rId1034" Type="http://schemas.openxmlformats.org/officeDocument/2006/relationships/hyperlink" Target="https://www.fangraphs.com/players/zac-gallen/19291/stats" TargetMode="External"/><Relationship Id="rId250" Type="http://schemas.openxmlformats.org/officeDocument/2006/relationships/hyperlink" Target="https://www.fangraphs.com/teams/mariners" TargetMode="External"/><Relationship Id="rId488" Type="http://schemas.openxmlformats.org/officeDocument/2006/relationships/hyperlink" Target="https://www.fangraphs.com/teams/marlins" TargetMode="External"/><Relationship Id="rId695" Type="http://schemas.openxmlformats.org/officeDocument/2006/relationships/hyperlink" Target="https://www.fangraphs.com/teams/royals" TargetMode="External"/><Relationship Id="rId709" Type="http://schemas.openxmlformats.org/officeDocument/2006/relationships/hyperlink" Target="https://www.fangraphs.com/teams/astros" TargetMode="External"/><Relationship Id="rId916" Type="http://schemas.openxmlformats.org/officeDocument/2006/relationships/hyperlink" Target="https://www.fangraphs.com/players/dean-kremer/19350/stats" TargetMode="External"/><Relationship Id="rId45" Type="http://schemas.openxmlformats.org/officeDocument/2006/relationships/hyperlink" Target="https://www.fangraphs.com/players/adley-rutschman/26288/stats" TargetMode="External"/><Relationship Id="rId110" Type="http://schemas.openxmlformats.org/officeDocument/2006/relationships/hyperlink" Target="https://www.fangraphs.com/teams/cardinals" TargetMode="External"/><Relationship Id="rId348" Type="http://schemas.openxmlformats.org/officeDocument/2006/relationships/hyperlink" Target="https://www.fangraphs.com/teams/marlins" TargetMode="External"/><Relationship Id="rId555" Type="http://schemas.openxmlformats.org/officeDocument/2006/relationships/hyperlink" Target="https://www.fangraphs.com/teams/phillies" TargetMode="External"/><Relationship Id="rId762" Type="http://schemas.openxmlformats.org/officeDocument/2006/relationships/hyperlink" Target="https://www.fangraphs.com/players/brusdar-graterol/20367/stats" TargetMode="External"/><Relationship Id="rId194" Type="http://schemas.openxmlformats.org/officeDocument/2006/relationships/hyperlink" Target="https://www.fangraphs.com/teams/twins" TargetMode="External"/><Relationship Id="rId208" Type="http://schemas.openxmlformats.org/officeDocument/2006/relationships/hyperlink" Target="https://www.fangraphs.com/teams/angels" TargetMode="External"/><Relationship Id="rId415" Type="http://schemas.openxmlformats.org/officeDocument/2006/relationships/hyperlink" Target="https://www.fangraphs.com/players/alek-thomas/23792/stats" TargetMode="External"/><Relationship Id="rId622" Type="http://schemas.openxmlformats.org/officeDocument/2006/relationships/hyperlink" Target="https://www.fangraphs.com/players/drew-smith/17755/stats" TargetMode="External"/><Relationship Id="rId1045" Type="http://schemas.openxmlformats.org/officeDocument/2006/relationships/hyperlink" Target="https://www.fangraphs.com/teams/braves" TargetMode="External"/><Relationship Id="rId261" Type="http://schemas.openxmlformats.org/officeDocument/2006/relationships/hyperlink" Target="https://www.fangraphs.com/players/kevin-kiermaier/11038/stats" TargetMode="External"/><Relationship Id="rId499" Type="http://schemas.openxmlformats.org/officeDocument/2006/relationships/hyperlink" Target="https://www.fangraphs.com/players/whit-merrifield/11281/stats" TargetMode="External"/><Relationship Id="rId927" Type="http://schemas.openxmlformats.org/officeDocument/2006/relationships/hyperlink" Target="https://www.fangraphs.com/teams/astros" TargetMode="External"/><Relationship Id="rId56" Type="http://schemas.openxmlformats.org/officeDocument/2006/relationships/hyperlink" Target="https://www.fangraphs.com/teams/dodgers" TargetMode="External"/><Relationship Id="rId359" Type="http://schemas.openxmlformats.org/officeDocument/2006/relationships/hyperlink" Target="https://www.fangraphs.com/players/gio-urshela/10681/stats" TargetMode="External"/><Relationship Id="rId566" Type="http://schemas.openxmlformats.org/officeDocument/2006/relationships/hyperlink" Target="https://www.fangraphs.com/players/trevor-stephan/19932/stats" TargetMode="External"/><Relationship Id="rId773" Type="http://schemas.openxmlformats.org/officeDocument/2006/relationships/hyperlink" Target="https://www.fangraphs.com/teams/marlins" TargetMode="External"/><Relationship Id="rId121" Type="http://schemas.openxmlformats.org/officeDocument/2006/relationships/hyperlink" Target="https://www.fangraphs.com/players/james-outman/24770/stats" TargetMode="External"/><Relationship Id="rId219" Type="http://schemas.openxmlformats.org/officeDocument/2006/relationships/hyperlink" Target="https://www.fangraphs.com/players/ha-seong-kim/27506/stats" TargetMode="External"/><Relationship Id="rId426" Type="http://schemas.openxmlformats.org/officeDocument/2006/relationships/hyperlink" Target="https://www.fangraphs.com/teams/diamondbacks" TargetMode="External"/><Relationship Id="rId633" Type="http://schemas.openxmlformats.org/officeDocument/2006/relationships/hyperlink" Target="https://www.fangraphs.com/teams/orioles" TargetMode="External"/><Relationship Id="rId980" Type="http://schemas.openxmlformats.org/officeDocument/2006/relationships/hyperlink" Target="https://www.fangraphs.com/players/patrick-sandoval/19447/stats" TargetMode="External"/><Relationship Id="rId1056" Type="http://schemas.openxmlformats.org/officeDocument/2006/relationships/hyperlink" Target="https://www.fangraphs.com/players/shane-bieber/19427/stats" TargetMode="External"/><Relationship Id="rId840" Type="http://schemas.openxmlformats.org/officeDocument/2006/relationships/hyperlink" Target="https://www.fangraphs.com/players/trevor-rogers/22286/stats" TargetMode="External"/><Relationship Id="rId938" Type="http://schemas.openxmlformats.org/officeDocument/2006/relationships/hyperlink" Target="https://www.fangraphs.com/players/andrew-heaney/15423/stats" TargetMode="External"/><Relationship Id="rId67" Type="http://schemas.openxmlformats.org/officeDocument/2006/relationships/hyperlink" Target="https://www.fangraphs.com/players/jt-realmuto/11739/stats" TargetMode="External"/><Relationship Id="rId272" Type="http://schemas.openxmlformats.org/officeDocument/2006/relationships/hyperlink" Target="https://www.fangraphs.com/teams/brewers" TargetMode="External"/><Relationship Id="rId577" Type="http://schemas.openxmlformats.org/officeDocument/2006/relationships/hyperlink" Target="https://www.fangraphs.com/teams/marlins" TargetMode="External"/><Relationship Id="rId700" Type="http://schemas.openxmlformats.org/officeDocument/2006/relationships/hyperlink" Target="https://www.fangraphs.com/players/ross-stripling/13273/stats" TargetMode="External"/><Relationship Id="rId132" Type="http://schemas.openxmlformats.org/officeDocument/2006/relationships/hyperlink" Target="https://www.fangraphs.com/teams/astros" TargetMode="External"/><Relationship Id="rId784" Type="http://schemas.openxmlformats.org/officeDocument/2006/relationships/hyperlink" Target="https://www.fangraphs.com/players/robert-stephenson/13594/stats" TargetMode="External"/><Relationship Id="rId991" Type="http://schemas.openxmlformats.org/officeDocument/2006/relationships/hyperlink" Target="https://www.fangraphs.com/teams/phillies" TargetMode="External"/><Relationship Id="rId1067" Type="http://schemas.openxmlformats.org/officeDocument/2006/relationships/hyperlink" Target="https://www.fangraphs.com/teams/phillies" TargetMode="External"/><Relationship Id="rId437" Type="http://schemas.openxmlformats.org/officeDocument/2006/relationships/hyperlink" Target="https://www.fangraphs.com/players/rodolfo-castro/21987/stats" TargetMode="External"/><Relationship Id="rId644" Type="http://schemas.openxmlformats.org/officeDocument/2006/relationships/hyperlink" Target="https://www.fangraphs.com/players/brock-burke/17968/stats" TargetMode="External"/><Relationship Id="rId851" Type="http://schemas.openxmlformats.org/officeDocument/2006/relationships/hyperlink" Target="https://www.fangraphs.com/teams/guardians" TargetMode="External"/><Relationship Id="rId283" Type="http://schemas.openxmlformats.org/officeDocument/2006/relationships/hyperlink" Target="https://www.fangraphs.com/players/ezequiel-tovar/24064/stats" TargetMode="External"/><Relationship Id="rId490" Type="http://schemas.openxmlformats.org/officeDocument/2006/relationships/hyperlink" Target="https://www.fangraphs.com/teams/tigers" TargetMode="External"/><Relationship Id="rId504" Type="http://schemas.openxmlformats.org/officeDocument/2006/relationships/hyperlink" Target="https://www.fangraphs.com/teams/red-sox" TargetMode="External"/><Relationship Id="rId711" Type="http://schemas.openxmlformats.org/officeDocument/2006/relationships/hyperlink" Target="https://www.fangraphs.com/teams/white-sox" TargetMode="External"/><Relationship Id="rId949" Type="http://schemas.openxmlformats.org/officeDocument/2006/relationships/hyperlink" Target="https://www.fangraphs.com/teams/padres" TargetMode="External"/><Relationship Id="rId78" Type="http://schemas.openxmlformats.org/officeDocument/2006/relationships/hyperlink" Target="https://www.fangraphs.com/teams/marlins" TargetMode="External"/><Relationship Id="rId143" Type="http://schemas.openxmlformats.org/officeDocument/2006/relationships/hyperlink" Target="https://www.fangraphs.com/players/ketel-marte/13613/stats" TargetMode="External"/><Relationship Id="rId350" Type="http://schemas.openxmlformats.org/officeDocument/2006/relationships/hyperlink" Target="https://www.fangraphs.com/teams/reds" TargetMode="External"/><Relationship Id="rId588" Type="http://schemas.openxmlformats.org/officeDocument/2006/relationships/hyperlink" Target="https://www.fangraphs.com/players/richard-bleier/7803/stats" TargetMode="External"/><Relationship Id="rId795" Type="http://schemas.openxmlformats.org/officeDocument/2006/relationships/hyperlink" Target="https://www.fangraphs.com/teams/red-sox" TargetMode="External"/><Relationship Id="rId809" Type="http://schemas.openxmlformats.org/officeDocument/2006/relationships/hyperlink" Target="https://www.fangraphs.com/teams/red-sox" TargetMode="External"/><Relationship Id="rId9" Type="http://schemas.openxmlformats.org/officeDocument/2006/relationships/hyperlink" Target="https://www.fangraphs.com/players/alex-bregman/17678/stats" TargetMode="External"/><Relationship Id="rId210" Type="http://schemas.openxmlformats.org/officeDocument/2006/relationships/hyperlink" Target="https://www.fangraphs.com/teams/white-sox" TargetMode="External"/><Relationship Id="rId448" Type="http://schemas.openxmlformats.org/officeDocument/2006/relationships/hyperlink" Target="https://www.fangraphs.com/teams/guardians" TargetMode="External"/><Relationship Id="rId655" Type="http://schemas.openxmlformats.org/officeDocument/2006/relationships/hyperlink" Target="https://www.fangraphs.com/teams/blue-jays" TargetMode="External"/><Relationship Id="rId862" Type="http://schemas.openxmlformats.org/officeDocument/2006/relationships/hyperlink" Target="https://www.fangraphs.com/players/paul-blackburn/14739/stats" TargetMode="External"/><Relationship Id="rId294" Type="http://schemas.openxmlformats.org/officeDocument/2006/relationships/hyperlink" Target="https://www.fangraphs.com/teams/giants" TargetMode="External"/><Relationship Id="rId308" Type="http://schemas.openxmlformats.org/officeDocument/2006/relationships/hyperlink" Target="https://www.fangraphs.com/teams/rangers" TargetMode="External"/><Relationship Id="rId515" Type="http://schemas.openxmlformats.org/officeDocument/2006/relationships/hyperlink" Target="https://www.fangraphs.com/players/akil-baddoo/22168/stats" TargetMode="External"/><Relationship Id="rId722" Type="http://schemas.openxmlformats.org/officeDocument/2006/relationships/hyperlink" Target="https://www.fangraphs.com/players/kyle-hendricks/12049/stats" TargetMode="External"/><Relationship Id="rId89" Type="http://schemas.openxmlformats.org/officeDocument/2006/relationships/hyperlink" Target="https://www.fangraphs.com/players/max-muncy/13301/stats" TargetMode="External"/><Relationship Id="rId154" Type="http://schemas.openxmlformats.org/officeDocument/2006/relationships/hyperlink" Target="https://www.fangraphs.com/teams/giants" TargetMode="External"/><Relationship Id="rId361" Type="http://schemas.openxmlformats.org/officeDocument/2006/relationships/hyperlink" Target="https://www.fangraphs.com/players/tyrone-taylor/13675/stats" TargetMode="External"/><Relationship Id="rId599" Type="http://schemas.openxmlformats.org/officeDocument/2006/relationships/hyperlink" Target="https://www.fangraphs.com/teams/mets" TargetMode="External"/><Relationship Id="rId1005" Type="http://schemas.openxmlformats.org/officeDocument/2006/relationships/hyperlink" Target="https://www.fangraphs.com/teams/blue-jays" TargetMode="External"/><Relationship Id="rId459" Type="http://schemas.openxmlformats.org/officeDocument/2006/relationships/hyperlink" Target="https://www.fangraphs.com/players/drew-waters/20505/stats" TargetMode="External"/><Relationship Id="rId666" Type="http://schemas.openxmlformats.org/officeDocument/2006/relationships/hyperlink" Target="https://www.fangraphs.com/players/joe-kelly/9761/stats" TargetMode="External"/><Relationship Id="rId873" Type="http://schemas.openxmlformats.org/officeDocument/2006/relationships/hyperlink" Target="https://www.fangraphs.com/teams/giants" TargetMode="External"/><Relationship Id="rId16" Type="http://schemas.openxmlformats.org/officeDocument/2006/relationships/hyperlink" Target="https://www.fangraphs.com/teams/blue-jays" TargetMode="External"/><Relationship Id="rId221" Type="http://schemas.openxmlformats.org/officeDocument/2006/relationships/hyperlink" Target="https://www.fangraphs.com/players/ryan-mcmahon/15112/stats" TargetMode="External"/><Relationship Id="rId319" Type="http://schemas.openxmlformats.org/officeDocument/2006/relationships/hyperlink" Target="https://www.fangraphs.com/players/shea-langeliers/25816/stats" TargetMode="External"/><Relationship Id="rId526" Type="http://schemas.openxmlformats.org/officeDocument/2006/relationships/hyperlink" Target="https://www.fangraphs.com/teams/rays" TargetMode="External"/><Relationship Id="rId733" Type="http://schemas.openxmlformats.org/officeDocument/2006/relationships/hyperlink" Target="https://www.fangraphs.com/teams/orioles" TargetMode="External"/><Relationship Id="rId940" Type="http://schemas.openxmlformats.org/officeDocument/2006/relationships/hyperlink" Target="https://www.fangraphs.com/players/german-marquez/15038/stats" TargetMode="External"/><Relationship Id="rId1016" Type="http://schemas.openxmlformats.org/officeDocument/2006/relationships/hyperlink" Target="https://www.fangraphs.com/players/jordan-montgomery/16511/stats" TargetMode="External"/><Relationship Id="rId165" Type="http://schemas.openxmlformats.org/officeDocument/2006/relationships/hyperlink" Target="https://www.fangraphs.com/players/mike-yastrzemski/14854/stats" TargetMode="External"/><Relationship Id="rId372" Type="http://schemas.openxmlformats.org/officeDocument/2006/relationships/hyperlink" Target="https://www.fangraphs.com/teams/dodgers" TargetMode="External"/><Relationship Id="rId677" Type="http://schemas.openxmlformats.org/officeDocument/2006/relationships/hyperlink" Target="https://www.fangraphs.com/teams/marlins" TargetMode="External"/><Relationship Id="rId800" Type="http://schemas.openxmlformats.org/officeDocument/2006/relationships/hyperlink" Target="https://www.fangraphs.com/players/kenta-maeda/18498/stats" TargetMode="External"/><Relationship Id="rId232" Type="http://schemas.openxmlformats.org/officeDocument/2006/relationships/hyperlink" Target="https://www.fangraphs.com/teams/dodgers" TargetMode="External"/><Relationship Id="rId884" Type="http://schemas.openxmlformats.org/officeDocument/2006/relationships/hyperlink" Target="https://www.fangraphs.com/players/ryan-pressly/7005/stats" TargetMode="External"/><Relationship Id="rId27" Type="http://schemas.openxmlformats.org/officeDocument/2006/relationships/hyperlink" Target="https://www.fangraphs.com/players/julio-rodriguez/23697/stats" TargetMode="External"/><Relationship Id="rId537" Type="http://schemas.openxmlformats.org/officeDocument/2006/relationships/hyperlink" Target="https://www.fangraphs.com/players/oswaldo-cabrera/21707/stats" TargetMode="External"/><Relationship Id="rId744" Type="http://schemas.openxmlformats.org/officeDocument/2006/relationships/hyperlink" Target="https://www.fangraphs.com/players/matt-strahm/13799/stats" TargetMode="External"/><Relationship Id="rId951" Type="http://schemas.openxmlformats.org/officeDocument/2006/relationships/hyperlink" Target="https://www.fangraphs.com/teams/cubs" TargetMode="External"/><Relationship Id="rId80" Type="http://schemas.openxmlformats.org/officeDocument/2006/relationships/hyperlink" Target="https://www.fangraphs.com/teams/braves" TargetMode="External"/><Relationship Id="rId176" Type="http://schemas.openxmlformats.org/officeDocument/2006/relationships/hyperlink" Target="https://www.fangraphs.com/teams/phillies" TargetMode="External"/><Relationship Id="rId383" Type="http://schemas.openxmlformats.org/officeDocument/2006/relationships/hyperlink" Target="https://www.fangraphs.com/players/edmundo-sosa/17022/stats" TargetMode="External"/><Relationship Id="rId590" Type="http://schemas.openxmlformats.org/officeDocument/2006/relationships/hyperlink" Target="https://www.fangraphs.com/players/scott-barlow/14993/stats" TargetMode="External"/><Relationship Id="rId604" Type="http://schemas.openxmlformats.org/officeDocument/2006/relationships/hyperlink" Target="https://www.fangraphs.com/players/bryan-abreu/16609/stats" TargetMode="External"/><Relationship Id="rId811" Type="http://schemas.openxmlformats.org/officeDocument/2006/relationships/hyperlink" Target="https://www.fangraphs.com/teams/rockies" TargetMode="External"/><Relationship Id="rId1027" Type="http://schemas.openxmlformats.org/officeDocument/2006/relationships/hyperlink" Target="https://www.fangraphs.com/teams/astros" TargetMode="External"/><Relationship Id="rId243" Type="http://schemas.openxmlformats.org/officeDocument/2006/relationships/hyperlink" Target="https://www.fangraphs.com/players/anthony-santander/14551/stats" TargetMode="External"/><Relationship Id="rId450" Type="http://schemas.openxmlformats.org/officeDocument/2006/relationships/hyperlink" Target="https://www.fangraphs.com/teams/reds" TargetMode="External"/><Relationship Id="rId688" Type="http://schemas.openxmlformats.org/officeDocument/2006/relationships/hyperlink" Target="https://www.fangraphs.com/players/patrick-corbin/9323/stats" TargetMode="External"/><Relationship Id="rId895" Type="http://schemas.openxmlformats.org/officeDocument/2006/relationships/hyperlink" Target="https://www.fangraphs.com/teams/orioles" TargetMode="External"/><Relationship Id="rId909" Type="http://schemas.openxmlformats.org/officeDocument/2006/relationships/hyperlink" Target="https://www.fangraphs.com/teams/brewers" TargetMode="External"/><Relationship Id="rId38" Type="http://schemas.openxmlformats.org/officeDocument/2006/relationships/hyperlink" Target="https://www.fangraphs.com/teams/twins" TargetMode="External"/><Relationship Id="rId103" Type="http://schemas.openxmlformats.org/officeDocument/2006/relationships/hyperlink" Target="https://www.fangraphs.com/players/nico-hoerner/21479/stats" TargetMode="External"/><Relationship Id="rId310" Type="http://schemas.openxmlformats.org/officeDocument/2006/relationships/hyperlink" Target="https://www.fangraphs.com/teams/mets" TargetMode="External"/><Relationship Id="rId548" Type="http://schemas.openxmlformats.org/officeDocument/2006/relationships/hyperlink" Target="https://www.fangraphs.com/players/huascar-brazoban/6107/stats" TargetMode="External"/><Relationship Id="rId755" Type="http://schemas.openxmlformats.org/officeDocument/2006/relationships/hyperlink" Target="https://www.fangraphs.com/teams/guardians" TargetMode="External"/><Relationship Id="rId962" Type="http://schemas.openxmlformats.org/officeDocument/2006/relationships/hyperlink" Target="https://www.fangraphs.com/players/noah-syndergaard/11762/stats" TargetMode="External"/><Relationship Id="rId91" Type="http://schemas.openxmlformats.org/officeDocument/2006/relationships/hyperlink" Target="https://www.fangraphs.com/players/george-springer/12856/stats" TargetMode="External"/><Relationship Id="rId187" Type="http://schemas.openxmlformats.org/officeDocument/2006/relationships/hyperlink" Target="https://www.fangraphs.com/players/miguel-vargas/20178/stats" TargetMode="External"/><Relationship Id="rId394" Type="http://schemas.openxmlformats.org/officeDocument/2006/relationships/hyperlink" Target="https://www.fangraphs.com/teams/red-sox" TargetMode="External"/><Relationship Id="rId408" Type="http://schemas.openxmlformats.org/officeDocument/2006/relationships/hyperlink" Target="https://www.fangraphs.com/teams/astros" TargetMode="External"/><Relationship Id="rId615" Type="http://schemas.openxmlformats.org/officeDocument/2006/relationships/hyperlink" Target="https://www.fangraphs.com/teams/diamondbacks" TargetMode="External"/><Relationship Id="rId822" Type="http://schemas.openxmlformats.org/officeDocument/2006/relationships/hyperlink" Target="https://www.fangraphs.com/players/jp-sears/23429/stats" TargetMode="External"/><Relationship Id="rId1038" Type="http://schemas.openxmlformats.org/officeDocument/2006/relationships/hyperlink" Target="https://www.fangraphs.com/players/logan-webb/17995/stats" TargetMode="External"/><Relationship Id="rId254" Type="http://schemas.openxmlformats.org/officeDocument/2006/relationships/hyperlink" Target="https://www.fangraphs.com/teams/nationals" TargetMode="External"/><Relationship Id="rId699" Type="http://schemas.openxmlformats.org/officeDocument/2006/relationships/hyperlink" Target="https://www.fangraphs.com/teams/giants" TargetMode="External"/><Relationship Id="rId49" Type="http://schemas.openxmlformats.org/officeDocument/2006/relationships/hyperlink" Target="https://www.fangraphs.com/players/rafael-devers/17350/stats" TargetMode="External"/><Relationship Id="rId114" Type="http://schemas.openxmlformats.org/officeDocument/2006/relationships/hyperlink" Target="https://www.fangraphs.com/teams/marlins" TargetMode="External"/><Relationship Id="rId461" Type="http://schemas.openxmlformats.org/officeDocument/2006/relationships/hyperlink" Target="https://www.fangraphs.com/players/jace-peterson/12325/stats" TargetMode="External"/><Relationship Id="rId559" Type="http://schemas.openxmlformats.org/officeDocument/2006/relationships/hyperlink" Target="https://www.fangraphs.com/teams/padres" TargetMode="External"/><Relationship Id="rId766" Type="http://schemas.openxmlformats.org/officeDocument/2006/relationships/hyperlink" Target="https://www.fangraphs.com/players/andrew-chafin/12988/stats" TargetMode="External"/><Relationship Id="rId198" Type="http://schemas.openxmlformats.org/officeDocument/2006/relationships/hyperlink" Target="https://www.fangraphs.com/teams/padres" TargetMode="External"/><Relationship Id="rId321" Type="http://schemas.openxmlformats.org/officeDocument/2006/relationships/hyperlink" Target="https://www.fangraphs.com/players/leody-taveras/18900/stats" TargetMode="External"/><Relationship Id="rId419" Type="http://schemas.openxmlformats.org/officeDocument/2006/relationships/hyperlink" Target="https://www.fangraphs.com/players/david-villar/24782/stats" TargetMode="External"/><Relationship Id="rId626" Type="http://schemas.openxmlformats.org/officeDocument/2006/relationships/hyperlink" Target="https://www.fangraphs.com/players/caleb-thielbar/10078/stats" TargetMode="External"/><Relationship Id="rId973" Type="http://schemas.openxmlformats.org/officeDocument/2006/relationships/hyperlink" Target="https://www.fangraphs.com/teams/blue-jays" TargetMode="External"/><Relationship Id="rId1049" Type="http://schemas.openxmlformats.org/officeDocument/2006/relationships/hyperlink" Target="https://www.fangraphs.com/teams/mets" TargetMode="External"/><Relationship Id="rId833" Type="http://schemas.openxmlformats.org/officeDocument/2006/relationships/hyperlink" Target="https://www.fangraphs.com/teams/brewers" TargetMode="External"/><Relationship Id="rId265" Type="http://schemas.openxmlformats.org/officeDocument/2006/relationships/hyperlink" Target="https://www.fangraphs.com/players/amed-rosario/15518/stats" TargetMode="External"/><Relationship Id="rId472" Type="http://schemas.openxmlformats.org/officeDocument/2006/relationships/hyperlink" Target="https://www.fangraphs.com/teams/brewers" TargetMode="External"/><Relationship Id="rId900" Type="http://schemas.openxmlformats.org/officeDocument/2006/relationships/hyperlink" Target="https://www.fangraphs.com/players/merrill-kelly/11156/stats" TargetMode="External"/><Relationship Id="rId125" Type="http://schemas.openxmlformats.org/officeDocument/2006/relationships/hyperlink" Target="https://www.fangraphs.com/players/javier-baez/12979/stats" TargetMode="External"/><Relationship Id="rId332" Type="http://schemas.openxmlformats.org/officeDocument/2006/relationships/hyperlink" Target="https://www.fangraphs.com/teams/cubs" TargetMode="External"/><Relationship Id="rId777" Type="http://schemas.openxmlformats.org/officeDocument/2006/relationships/hyperlink" Target="https://www.fangraphs.com/teams/twins" TargetMode="External"/><Relationship Id="rId984" Type="http://schemas.openxmlformats.org/officeDocument/2006/relationships/hyperlink" Target="https://www.fangraphs.com/players/tyler-mahle/16358/stats" TargetMode="External"/><Relationship Id="rId637" Type="http://schemas.openxmlformats.org/officeDocument/2006/relationships/hyperlink" Target="https://www.fangraphs.com/teams/royals" TargetMode="External"/><Relationship Id="rId844" Type="http://schemas.openxmlformats.org/officeDocument/2006/relationships/hyperlink" Target="https://www.fangraphs.com/players/ryne-nelson/26253/stats" TargetMode="External"/><Relationship Id="rId276" Type="http://schemas.openxmlformats.org/officeDocument/2006/relationships/hyperlink" Target="https://www.fangraphs.com/teams/twins" TargetMode="External"/><Relationship Id="rId483" Type="http://schemas.openxmlformats.org/officeDocument/2006/relationships/hyperlink" Target="https://www.fangraphs.com/players/luis-garcia/20391/stats" TargetMode="External"/><Relationship Id="rId690" Type="http://schemas.openxmlformats.org/officeDocument/2006/relationships/hyperlink" Target="https://www.fangraphs.com/players/adrian-houser/12718/stats" TargetMode="External"/><Relationship Id="rId704" Type="http://schemas.openxmlformats.org/officeDocument/2006/relationships/hyperlink" Target="https://www.fangraphs.com/players/stephen-strasburg/10131/stats" TargetMode="External"/><Relationship Id="rId911" Type="http://schemas.openxmlformats.org/officeDocument/2006/relationships/hyperlink" Target="https://www.fangraphs.com/teams/angels" TargetMode="External"/><Relationship Id="rId40" Type="http://schemas.openxmlformats.org/officeDocument/2006/relationships/hyperlink" Target="https://www.fangraphs.com/teams/padres" TargetMode="External"/><Relationship Id="rId136" Type="http://schemas.openxmlformats.org/officeDocument/2006/relationships/hyperlink" Target="https://www.fangraphs.com/teams/yankees" TargetMode="External"/><Relationship Id="rId343" Type="http://schemas.openxmlformats.org/officeDocument/2006/relationships/hyperlink" Target="https://www.fangraphs.com/players/giancarlo-stanton/4949/stats" TargetMode="External"/><Relationship Id="rId550" Type="http://schemas.openxmlformats.org/officeDocument/2006/relationships/hyperlink" Target="https://www.fangraphs.com/players/raisel-iglesias/17130/stats" TargetMode="External"/><Relationship Id="rId788" Type="http://schemas.openxmlformats.org/officeDocument/2006/relationships/hyperlink" Target="https://www.fangraphs.com/players/bailey-falter/20070/stats" TargetMode="External"/><Relationship Id="rId995" Type="http://schemas.openxmlformats.org/officeDocument/2006/relationships/hyperlink" Target="https://www.fangraphs.com/teams/rays" TargetMode="External"/><Relationship Id="rId203" Type="http://schemas.openxmlformats.org/officeDocument/2006/relationships/hyperlink" Target="https://www.fangraphs.com/players/josh-jung/26299/stats" TargetMode="External"/><Relationship Id="rId648" Type="http://schemas.openxmlformats.org/officeDocument/2006/relationships/hyperlink" Target="https://www.fangraphs.com/players/ken-waldichuk/27681/stats" TargetMode="External"/><Relationship Id="rId855" Type="http://schemas.openxmlformats.org/officeDocument/2006/relationships/hyperlink" Target="https://www.fangraphs.com/teams/orioles" TargetMode="External"/><Relationship Id="rId1040" Type="http://schemas.openxmlformats.org/officeDocument/2006/relationships/hyperlink" Target="https://www.fangraphs.com/players/dylan-cease/18525/stats" TargetMode="External"/><Relationship Id="rId287" Type="http://schemas.openxmlformats.org/officeDocument/2006/relationships/hyperlink" Target="https://www.fangraphs.com/players/rowdy-tellez/15679/stats" TargetMode="External"/><Relationship Id="rId410" Type="http://schemas.openxmlformats.org/officeDocument/2006/relationships/hyperlink" Target="https://www.fangraphs.com/teams/astros" TargetMode="External"/><Relationship Id="rId494" Type="http://schemas.openxmlformats.org/officeDocument/2006/relationships/hyperlink" Target="https://www.fangraphs.com/teams/reds" TargetMode="External"/><Relationship Id="rId508" Type="http://schemas.openxmlformats.org/officeDocument/2006/relationships/hyperlink" Target="https://www.fangraphs.com/teams/marlins" TargetMode="External"/><Relationship Id="rId715" Type="http://schemas.openxmlformats.org/officeDocument/2006/relationships/hyperlink" Target="https://www.fangraphs.com/teams/padres" TargetMode="External"/><Relationship Id="rId922" Type="http://schemas.openxmlformats.org/officeDocument/2006/relationships/hyperlink" Target="https://www.fangraphs.com/players/dustin-may/19716/stats" TargetMode="External"/><Relationship Id="rId147" Type="http://schemas.openxmlformats.org/officeDocument/2006/relationships/hyperlink" Target="https://www.fangraphs.com/players/jp-crawford/15491/stats" TargetMode="External"/><Relationship Id="rId354" Type="http://schemas.openxmlformats.org/officeDocument/2006/relationships/hyperlink" Target="https://www.fangraphs.com/teams/cardinals" TargetMode="External"/><Relationship Id="rId799" Type="http://schemas.openxmlformats.org/officeDocument/2006/relationships/hyperlink" Target="https://www.fangraphs.com/teams/twins" TargetMode="External"/><Relationship Id="rId51" Type="http://schemas.openxmlformats.org/officeDocument/2006/relationships/hyperlink" Target="https://www.fangraphs.com/players/matt-olson/14344/stats" TargetMode="External"/><Relationship Id="rId561" Type="http://schemas.openxmlformats.org/officeDocument/2006/relationships/hyperlink" Target="https://www.fangraphs.com/teams/cubs" TargetMode="External"/><Relationship Id="rId659" Type="http://schemas.openxmlformats.org/officeDocument/2006/relationships/hyperlink" Target="https://www.fangraphs.com/teams/astros" TargetMode="External"/><Relationship Id="rId866" Type="http://schemas.openxmlformats.org/officeDocument/2006/relationships/hyperlink" Target="https://www.fangraphs.com/players/kyle-muller/20167/stats" TargetMode="External"/><Relationship Id="rId214" Type="http://schemas.openxmlformats.org/officeDocument/2006/relationships/hyperlink" Target="https://www.fangraphs.com/teams/white-sox" TargetMode="External"/><Relationship Id="rId298" Type="http://schemas.openxmlformats.org/officeDocument/2006/relationships/hyperlink" Target="https://www.fangraphs.com/teams/diamondbacks" TargetMode="External"/><Relationship Id="rId421" Type="http://schemas.openxmlformats.org/officeDocument/2006/relationships/hyperlink" Target="https://www.fangraphs.com/players/triston-casas/22514/stats" TargetMode="External"/><Relationship Id="rId519" Type="http://schemas.openxmlformats.org/officeDocument/2006/relationships/hyperlink" Target="https://www.fangraphs.com/players/yuli-gurriel/19198/stats" TargetMode="External"/><Relationship Id="rId1051" Type="http://schemas.openxmlformats.org/officeDocument/2006/relationships/hyperlink" Target="https://www.fangraphs.com/teams/braves" TargetMode="External"/><Relationship Id="rId158" Type="http://schemas.openxmlformats.org/officeDocument/2006/relationships/hyperlink" Target="https://www.fangraphs.com/teams/blue-jays" TargetMode="External"/><Relationship Id="rId726" Type="http://schemas.openxmlformats.org/officeDocument/2006/relationships/hyperlink" Target="https://www.fangraphs.com/players/jason-adam/11861/stats" TargetMode="External"/><Relationship Id="rId933" Type="http://schemas.openxmlformats.org/officeDocument/2006/relationships/hyperlink" Target="https://www.fangraphs.com/teams/guardians" TargetMode="External"/><Relationship Id="rId1009" Type="http://schemas.openxmlformats.org/officeDocument/2006/relationships/hyperlink" Target="https://www.fangraphs.com/teams/red-sox" TargetMode="External"/><Relationship Id="rId62" Type="http://schemas.openxmlformats.org/officeDocument/2006/relationships/hyperlink" Target="https://www.fangraphs.com/teams/guardians" TargetMode="External"/><Relationship Id="rId365" Type="http://schemas.openxmlformats.org/officeDocument/2006/relationships/hyperlink" Target="https://www.fangraphs.com/players/austin-meadows/15672/stats" TargetMode="External"/><Relationship Id="rId572" Type="http://schemas.openxmlformats.org/officeDocument/2006/relationships/hyperlink" Target="https://www.fangraphs.com/players/joely-rodriguez/11487/stats" TargetMode="External"/><Relationship Id="rId225" Type="http://schemas.openxmlformats.org/officeDocument/2006/relationships/hyperlink" Target="https://www.fangraphs.com/players/jose-siri/17452/stats" TargetMode="External"/><Relationship Id="rId432" Type="http://schemas.openxmlformats.org/officeDocument/2006/relationships/hyperlink" Target="https://www.fangraphs.com/teams/phillies" TargetMode="External"/><Relationship Id="rId877" Type="http://schemas.openxmlformats.org/officeDocument/2006/relationships/hyperlink" Target="https://www.fangraphs.com/teams/brewers" TargetMode="External"/><Relationship Id="rId1062" Type="http://schemas.openxmlformats.org/officeDocument/2006/relationships/hyperlink" Target="https://www.fangraphs.com/players/luis-castillo/15689/stats" TargetMode="External"/><Relationship Id="rId737" Type="http://schemas.openxmlformats.org/officeDocument/2006/relationships/hyperlink" Target="https://www.fangraphs.com/teams/orioles" TargetMode="External"/><Relationship Id="rId944" Type="http://schemas.openxmlformats.org/officeDocument/2006/relationships/hyperlink" Target="https://www.fangraphs.com/players/jon-gray/14916/stats" TargetMode="External"/><Relationship Id="rId73" Type="http://schemas.openxmlformats.org/officeDocument/2006/relationships/hyperlink" Target="https://www.fangraphs.com/players/manny-machado/11493/stats" TargetMode="External"/><Relationship Id="rId169" Type="http://schemas.openxmlformats.org/officeDocument/2006/relationships/hyperlink" Target="https://www.fangraphs.com/players/steven-kwan/24610/stats" TargetMode="External"/><Relationship Id="rId376" Type="http://schemas.openxmlformats.org/officeDocument/2006/relationships/hyperlink" Target="https://www.fangraphs.com/teams/guardians" TargetMode="External"/><Relationship Id="rId583" Type="http://schemas.openxmlformats.org/officeDocument/2006/relationships/hyperlink" Target="https://www.fangraphs.com/teams/yankees" TargetMode="External"/><Relationship Id="rId790" Type="http://schemas.openxmlformats.org/officeDocument/2006/relationships/hyperlink" Target="https://www.fangraphs.com/players/alex-lange/19883/stats" TargetMode="External"/><Relationship Id="rId804" Type="http://schemas.openxmlformats.org/officeDocument/2006/relationships/hyperlink" Target="https://www.fangraphs.com/players/jose-suarez/19911/stats" TargetMode="External"/><Relationship Id="rId4" Type="http://schemas.openxmlformats.org/officeDocument/2006/relationships/hyperlink" Target="https://www.fangraphs.com/teams/angels" TargetMode="External"/><Relationship Id="rId236" Type="http://schemas.openxmlformats.org/officeDocument/2006/relationships/hyperlink" Target="https://www.fangraphs.com/teams/rangers" TargetMode="External"/><Relationship Id="rId443" Type="http://schemas.openxmlformats.org/officeDocument/2006/relationships/hyperlink" Target="https://www.fangraphs.com/players/josh-naylor/18839/stats" TargetMode="External"/><Relationship Id="rId650" Type="http://schemas.openxmlformats.org/officeDocument/2006/relationships/hyperlink" Target="https://www.fangraphs.com/players/hoby-milner/13346/stats" TargetMode="External"/><Relationship Id="rId888" Type="http://schemas.openxmlformats.org/officeDocument/2006/relationships/hyperlink" Target="https://www.fangraphs.com/players/tony-gonsolin/19388/stats" TargetMode="External"/><Relationship Id="rId1073" Type="http://schemas.openxmlformats.org/officeDocument/2006/relationships/printerSettings" Target="../printerSettings/printerSettings3.bin"/><Relationship Id="rId303" Type="http://schemas.openxmlformats.org/officeDocument/2006/relationships/hyperlink" Target="https://www.fangraphs.com/players/luis-urias/16622/stats" TargetMode="External"/><Relationship Id="rId748" Type="http://schemas.openxmlformats.org/officeDocument/2006/relationships/hyperlink" Target="https://www.fangraphs.com/players/david-peterson/20302/stats" TargetMode="External"/><Relationship Id="rId955" Type="http://schemas.openxmlformats.org/officeDocument/2006/relationships/hyperlink" Target="https://www.fangraphs.com/teams/yankees" TargetMode="External"/><Relationship Id="rId84" Type="http://schemas.openxmlformats.org/officeDocument/2006/relationships/hyperlink" Target="https://www.fangraphs.com/teams/blue-jays" TargetMode="External"/><Relationship Id="rId387" Type="http://schemas.openxmlformats.org/officeDocument/2006/relationships/hyperlink" Target="https://www.fangraphs.com/players/nicky-lopez/19339/stats" TargetMode="External"/><Relationship Id="rId510" Type="http://schemas.openxmlformats.org/officeDocument/2006/relationships/hyperlink" Target="https://www.fangraphs.com/teams/dodgers" TargetMode="External"/><Relationship Id="rId594" Type="http://schemas.openxmlformats.org/officeDocument/2006/relationships/hyperlink" Target="https://www.fangraphs.com/players/wandy-peralta/14295/stats" TargetMode="External"/><Relationship Id="rId608" Type="http://schemas.openxmlformats.org/officeDocument/2006/relationships/hyperlink" Target="https://www.fangraphs.com/players/chris-stratton/13761/stats" TargetMode="External"/><Relationship Id="rId815" Type="http://schemas.openxmlformats.org/officeDocument/2006/relationships/hyperlink" Target="https://www.fangraphs.com/teams/guardians" TargetMode="External"/><Relationship Id="rId247" Type="http://schemas.openxmlformats.org/officeDocument/2006/relationships/hyperlink" Target="https://www.fangraphs.com/players/adalberto-mondesi/13769/stats" TargetMode="External"/><Relationship Id="rId899" Type="http://schemas.openxmlformats.org/officeDocument/2006/relationships/hyperlink" Target="https://www.fangraphs.com/teams/diamondbacks" TargetMode="External"/><Relationship Id="rId1000" Type="http://schemas.openxmlformats.org/officeDocument/2006/relationships/hyperlink" Target="https://www.fangraphs.com/players/eduardo-rodriguez/13164/stats" TargetMode="External"/><Relationship Id="rId107" Type="http://schemas.openxmlformats.org/officeDocument/2006/relationships/hyperlink" Target="https://www.fangraphs.com/players/jonah-heim/16930/stats" TargetMode="External"/><Relationship Id="rId454" Type="http://schemas.openxmlformats.org/officeDocument/2006/relationships/hyperlink" Target="https://www.fangraphs.com/teams/angels" TargetMode="External"/><Relationship Id="rId661" Type="http://schemas.openxmlformats.org/officeDocument/2006/relationships/hyperlink" Target="https://www.fangraphs.com/teams/angels" TargetMode="External"/><Relationship Id="rId759" Type="http://schemas.openxmlformats.org/officeDocument/2006/relationships/hyperlink" Target="https://www.fangraphs.com/teams/angels" TargetMode="External"/><Relationship Id="rId966" Type="http://schemas.openxmlformats.org/officeDocument/2006/relationships/hyperlink" Target="https://www.fangraphs.com/players/jesus-luzardo/19959/stats" TargetMode="External"/><Relationship Id="rId11" Type="http://schemas.openxmlformats.org/officeDocument/2006/relationships/hyperlink" Target="https://www.fangraphs.com/players/yordan-alvarez/19556/stats" TargetMode="External"/><Relationship Id="rId314" Type="http://schemas.openxmlformats.org/officeDocument/2006/relationships/hyperlink" Target="https://www.fangraphs.com/teams/athletics" TargetMode="External"/><Relationship Id="rId398" Type="http://schemas.openxmlformats.org/officeDocument/2006/relationships/hyperlink" Target="https://www.fangraphs.com/teams/nationals" TargetMode="External"/><Relationship Id="rId521" Type="http://schemas.openxmlformats.org/officeDocument/2006/relationships/hyperlink" Target="https://www.fangraphs.com/players/alex-call/19296/stats" TargetMode="External"/><Relationship Id="rId619" Type="http://schemas.openxmlformats.org/officeDocument/2006/relationships/hyperlink" Target="https://www.fangraphs.com/teams/mariners" TargetMode="External"/><Relationship Id="rId95" Type="http://schemas.openxmlformats.org/officeDocument/2006/relationships/hyperlink" Target="https://www.fangraphs.com/players/corbin-carroll/25878/stats" TargetMode="External"/><Relationship Id="rId160" Type="http://schemas.openxmlformats.org/officeDocument/2006/relationships/hyperlink" Target="https://www.fangraphs.com/teams/cubs" TargetMode="External"/><Relationship Id="rId826" Type="http://schemas.openxmlformats.org/officeDocument/2006/relationships/hyperlink" Target="https://www.fangraphs.com/players/nick-pivetta/15454/stats" TargetMode="External"/><Relationship Id="rId1011" Type="http://schemas.openxmlformats.org/officeDocument/2006/relationships/hyperlink" Target="https://www.fangraphs.com/teams/reds" TargetMode="External"/><Relationship Id="rId258" Type="http://schemas.openxmlformats.org/officeDocument/2006/relationships/hyperlink" Target="https://www.fangraphs.com/teams/orioles" TargetMode="External"/><Relationship Id="rId465" Type="http://schemas.openxmlformats.org/officeDocument/2006/relationships/hyperlink" Target="https://www.fangraphs.com/players/alec-burleson/27615/stats" TargetMode="External"/><Relationship Id="rId672" Type="http://schemas.openxmlformats.org/officeDocument/2006/relationships/hyperlink" Target="https://www.fangraphs.com/players/clarke-schmidt/19899/stats" TargetMode="External"/><Relationship Id="rId22" Type="http://schemas.openxmlformats.org/officeDocument/2006/relationships/hyperlink" Target="https://www.fangraphs.com/teams/dodgers" TargetMode="External"/><Relationship Id="rId118" Type="http://schemas.openxmlformats.org/officeDocument/2006/relationships/hyperlink" Target="https://www.fangraphs.com/teams/royals" TargetMode="External"/><Relationship Id="rId325" Type="http://schemas.openxmlformats.org/officeDocument/2006/relationships/hyperlink" Target="https://www.fangraphs.com/players/wil-myers/10047/stats" TargetMode="External"/><Relationship Id="rId532" Type="http://schemas.openxmlformats.org/officeDocument/2006/relationships/hyperlink" Target="https://www.fangraphs.com/teams/red-sox" TargetMode="External"/><Relationship Id="rId977" Type="http://schemas.openxmlformats.org/officeDocument/2006/relationships/hyperlink" Target="https://www.fangraphs.com/teams/reds" TargetMode="External"/><Relationship Id="rId171" Type="http://schemas.openxmlformats.org/officeDocument/2006/relationships/hyperlink" Target="https://www.fangraphs.com/players/cody-bellinger/15998/stats" TargetMode="External"/><Relationship Id="rId837" Type="http://schemas.openxmlformats.org/officeDocument/2006/relationships/hyperlink" Target="https://www.fangraphs.com/teams/cardinals" TargetMode="External"/><Relationship Id="rId1022" Type="http://schemas.openxmlformats.org/officeDocument/2006/relationships/hyperlink" Target="https://www.fangraphs.com/players/clayton-kershaw/2036/stats" TargetMode="External"/><Relationship Id="rId269" Type="http://schemas.openxmlformats.org/officeDocument/2006/relationships/hyperlink" Target="https://www.fangraphs.com/players/kolten-wong/12532/stats" TargetMode="External"/><Relationship Id="rId476" Type="http://schemas.openxmlformats.org/officeDocument/2006/relationships/hyperlink" Target="https://www.fangraphs.com/teams/padres" TargetMode="External"/><Relationship Id="rId683" Type="http://schemas.openxmlformats.org/officeDocument/2006/relationships/hyperlink" Target="https://www.fangraphs.com/teams/giants" TargetMode="External"/><Relationship Id="rId890" Type="http://schemas.openxmlformats.org/officeDocument/2006/relationships/hyperlink" Target="https://www.fangraphs.com/players/aj-minter/18655/stats" TargetMode="External"/><Relationship Id="rId904" Type="http://schemas.openxmlformats.org/officeDocument/2006/relationships/hyperlink" Target="https://www.fangraphs.com/players/trevor-williams/16977/stats" TargetMode="External"/><Relationship Id="rId33" Type="http://schemas.openxmlformats.org/officeDocument/2006/relationships/hyperlink" Target="https://www.fangraphs.com/players/kyle-tucker/18345/stats" TargetMode="External"/><Relationship Id="rId129" Type="http://schemas.openxmlformats.org/officeDocument/2006/relationships/hyperlink" Target="https://www.fangraphs.com/players/ozzie-albies/16556/stats" TargetMode="External"/><Relationship Id="rId336" Type="http://schemas.openxmlformats.org/officeDocument/2006/relationships/hyperlink" Target="https://www.fangraphs.com/teams/braves" TargetMode="External"/><Relationship Id="rId543" Type="http://schemas.openxmlformats.org/officeDocument/2006/relationships/hyperlink" Target="https://www.fangraphs.com/players/yainer-diaz/23003/stats" TargetMode="External"/><Relationship Id="rId988" Type="http://schemas.openxmlformats.org/officeDocument/2006/relationships/hyperlink" Target="https://www.fangraphs.com/players/logan-gilbert/22250/stats" TargetMode="External"/><Relationship Id="rId182" Type="http://schemas.openxmlformats.org/officeDocument/2006/relationships/hyperlink" Target="https://www.fangraphs.com/teams/padres" TargetMode="External"/><Relationship Id="rId403" Type="http://schemas.openxmlformats.org/officeDocument/2006/relationships/hyperlink" Target="https://www.fangraphs.com/players/andrew-mccutchen/9847/stats" TargetMode="External"/><Relationship Id="rId750" Type="http://schemas.openxmlformats.org/officeDocument/2006/relationships/hyperlink" Target="https://www.fangraphs.com/players/alex-vesia/25007/stats" TargetMode="External"/><Relationship Id="rId848" Type="http://schemas.openxmlformats.org/officeDocument/2006/relationships/hyperlink" Target="https://www.fangraphs.com/players/corey-kluber/2429/stats" TargetMode="External"/><Relationship Id="rId1033" Type="http://schemas.openxmlformats.org/officeDocument/2006/relationships/hyperlink" Target="https://www.fangraphs.com/teams/diamondbacks" TargetMode="External"/><Relationship Id="rId487" Type="http://schemas.openxmlformats.org/officeDocument/2006/relationships/hyperlink" Target="https://www.fangraphs.com/players/bryan-de-la-cruz/19600/stats" TargetMode="External"/><Relationship Id="rId610" Type="http://schemas.openxmlformats.org/officeDocument/2006/relationships/hyperlink" Target="https://www.fangraphs.com/players/connor-brogdon/21205/stats" TargetMode="External"/><Relationship Id="rId694" Type="http://schemas.openxmlformats.org/officeDocument/2006/relationships/hyperlink" Target="https://www.fangraphs.com/players/tanner-bibee/30134/stats" TargetMode="External"/><Relationship Id="rId708" Type="http://schemas.openxmlformats.org/officeDocument/2006/relationships/hyperlink" Target="https://www.fangraphs.com/players/matt-brash/25756/stats" TargetMode="External"/><Relationship Id="rId915" Type="http://schemas.openxmlformats.org/officeDocument/2006/relationships/hyperlink" Target="https://www.fangraphs.com/teams/orioles" TargetMode="External"/><Relationship Id="rId347" Type="http://schemas.openxmlformats.org/officeDocument/2006/relationships/hyperlink" Target="https://www.fangraphs.com/players/jorge-soler/14221/stats" TargetMode="External"/><Relationship Id="rId999" Type="http://schemas.openxmlformats.org/officeDocument/2006/relationships/hyperlink" Target="https://www.fangraphs.com/teams/tigers" TargetMode="External"/><Relationship Id="rId44" Type="http://schemas.openxmlformats.org/officeDocument/2006/relationships/hyperlink" Target="https://www.fangraphs.com/teams/padres" TargetMode="External"/><Relationship Id="rId554" Type="http://schemas.openxmlformats.org/officeDocument/2006/relationships/hyperlink" Target="https://www.fangraphs.com/players/scott-alexander/10591/stats" TargetMode="External"/><Relationship Id="rId761" Type="http://schemas.openxmlformats.org/officeDocument/2006/relationships/hyperlink" Target="https://www.fangraphs.com/teams/dodgers" TargetMode="External"/><Relationship Id="rId859" Type="http://schemas.openxmlformats.org/officeDocument/2006/relationships/hyperlink" Target="https://www.fangraphs.com/teams/padres" TargetMode="External"/><Relationship Id="rId193" Type="http://schemas.openxmlformats.org/officeDocument/2006/relationships/hyperlink" Target="https://www.fangraphs.com/players/joey-gallo/14128/stats" TargetMode="External"/><Relationship Id="rId207" Type="http://schemas.openxmlformats.org/officeDocument/2006/relationships/hyperlink" Target="https://www.fangraphs.com/players/taylor-ward/17548/stats" TargetMode="External"/><Relationship Id="rId414" Type="http://schemas.openxmlformats.org/officeDocument/2006/relationships/hyperlink" Target="https://www.fangraphs.com/teams/nationals" TargetMode="External"/><Relationship Id="rId498" Type="http://schemas.openxmlformats.org/officeDocument/2006/relationships/hyperlink" Target="https://www.fangraphs.com/teams/tigers" TargetMode="External"/><Relationship Id="rId621" Type="http://schemas.openxmlformats.org/officeDocument/2006/relationships/hyperlink" Target="https://www.fangraphs.com/teams/mets" TargetMode="External"/><Relationship Id="rId1044" Type="http://schemas.openxmlformats.org/officeDocument/2006/relationships/hyperlink" Target="https://www.fangraphs.com/players/sandy-alcantara/18684/stats" TargetMode="External"/><Relationship Id="rId260" Type="http://schemas.openxmlformats.org/officeDocument/2006/relationships/hyperlink" Target="https://www.fangraphs.com/teams/astros" TargetMode="External"/><Relationship Id="rId719" Type="http://schemas.openxmlformats.org/officeDocument/2006/relationships/hyperlink" Target="https://www.fangraphs.com/teams/yankees" TargetMode="External"/><Relationship Id="rId926" Type="http://schemas.openxmlformats.org/officeDocument/2006/relationships/hyperlink" Target="https://www.fangraphs.com/players/david-bednar/19569/stats" TargetMode="External"/><Relationship Id="rId55" Type="http://schemas.openxmlformats.org/officeDocument/2006/relationships/hyperlink" Target="https://www.fangraphs.com/players/freddie-freeman/5361/stats" TargetMode="External"/><Relationship Id="rId120" Type="http://schemas.openxmlformats.org/officeDocument/2006/relationships/hyperlink" Target="https://www.fangraphs.com/teams/angels" TargetMode="External"/><Relationship Id="rId358" Type="http://schemas.openxmlformats.org/officeDocument/2006/relationships/hyperlink" Target="https://www.fangraphs.com/teams/rays" TargetMode="External"/><Relationship Id="rId565" Type="http://schemas.openxmlformats.org/officeDocument/2006/relationships/hyperlink" Target="https://www.fangraphs.com/teams/guardians" TargetMode="External"/><Relationship Id="rId772" Type="http://schemas.openxmlformats.org/officeDocument/2006/relationships/hyperlink" Target="https://www.fangraphs.com/players/bryce-elder/27779/stats" TargetMode="External"/><Relationship Id="rId218" Type="http://schemas.openxmlformats.org/officeDocument/2006/relationships/hyperlink" Target="https://www.fangraphs.com/teams/orioles" TargetMode="External"/><Relationship Id="rId425" Type="http://schemas.openxmlformats.org/officeDocument/2006/relationships/hyperlink" Target="https://www.fangraphs.com/players/lourdes-gurriel-jr/19238/stats" TargetMode="External"/><Relationship Id="rId632" Type="http://schemas.openxmlformats.org/officeDocument/2006/relationships/hyperlink" Target="https://www.fangraphs.com/players/joe-jimenez/15761/stats" TargetMode="External"/><Relationship Id="rId1055" Type="http://schemas.openxmlformats.org/officeDocument/2006/relationships/hyperlink" Target="https://www.fangraphs.com/teams/guardians" TargetMode="External"/><Relationship Id="rId271" Type="http://schemas.openxmlformats.org/officeDocument/2006/relationships/hyperlink" Target="https://www.fangraphs.com/players/william-contreras/20503/stats" TargetMode="External"/><Relationship Id="rId937" Type="http://schemas.openxmlformats.org/officeDocument/2006/relationships/hyperlink" Target="https://www.fangraphs.com/teams/rangers" TargetMode="External"/><Relationship Id="rId66" Type="http://schemas.openxmlformats.org/officeDocument/2006/relationships/hyperlink" Target="https://www.fangraphs.com/teams/dodgers" TargetMode="External"/><Relationship Id="rId131" Type="http://schemas.openxmlformats.org/officeDocument/2006/relationships/hyperlink" Target="https://www.fangraphs.com/players/jeremy-pena/21636/stats" TargetMode="External"/><Relationship Id="rId369" Type="http://schemas.openxmlformats.org/officeDocument/2006/relationships/hyperlink" Target="https://www.fangraphs.com/players/miguel-rojas/7802/stats" TargetMode="External"/><Relationship Id="rId576" Type="http://schemas.openxmlformats.org/officeDocument/2006/relationships/hyperlink" Target="https://www.fangraphs.com/players/phil-maton/18064/stats" TargetMode="External"/><Relationship Id="rId783" Type="http://schemas.openxmlformats.org/officeDocument/2006/relationships/hyperlink" Target="https://www.fangraphs.com/teams/pirates" TargetMode="External"/><Relationship Id="rId990" Type="http://schemas.openxmlformats.org/officeDocument/2006/relationships/hyperlink" Target="https://www.fangraphs.com/players/sonny-gray/12768/stats" TargetMode="External"/><Relationship Id="rId229" Type="http://schemas.openxmlformats.org/officeDocument/2006/relationships/hyperlink" Target="https://www.fangraphs.com/players/riley-greene/25976/stats" TargetMode="External"/><Relationship Id="rId436" Type="http://schemas.openxmlformats.org/officeDocument/2006/relationships/hyperlink" Target="https://www.fangraphs.com/teams/giants" TargetMode="External"/><Relationship Id="rId643" Type="http://schemas.openxmlformats.org/officeDocument/2006/relationships/hyperlink" Target="https://www.fangraphs.com/teams/rangers" TargetMode="External"/><Relationship Id="rId1066" Type="http://schemas.openxmlformats.org/officeDocument/2006/relationships/hyperlink" Target="https://www.fangraphs.com/players/aaron-nola/16149/stats" TargetMode="External"/><Relationship Id="rId850" Type="http://schemas.openxmlformats.org/officeDocument/2006/relationships/hyperlink" Target="https://www.fangraphs.com/players/domingo-german/17149/stats" TargetMode="External"/><Relationship Id="rId948" Type="http://schemas.openxmlformats.org/officeDocument/2006/relationships/hyperlink" Target="https://www.fangraphs.com/players/cristian-javier/17606/stats" TargetMode="External"/><Relationship Id="rId77" Type="http://schemas.openxmlformats.org/officeDocument/2006/relationships/hyperlink" Target="https://www.fangraphs.com/players/luis-arraez/18568/stats" TargetMode="External"/><Relationship Id="rId282" Type="http://schemas.openxmlformats.org/officeDocument/2006/relationships/hyperlink" Target="https://www.fangraphs.com/teams/rockies" TargetMode="External"/><Relationship Id="rId503" Type="http://schemas.openxmlformats.org/officeDocument/2006/relationships/hyperlink" Target="https://www.fangraphs.com/players/christian-arroyo/16434/stats" TargetMode="External"/><Relationship Id="rId587" Type="http://schemas.openxmlformats.org/officeDocument/2006/relationships/hyperlink" Target="https://www.fangraphs.com/teams/red-sox" TargetMode="External"/><Relationship Id="rId710" Type="http://schemas.openxmlformats.org/officeDocument/2006/relationships/hyperlink" Target="https://www.fangraphs.com/players/rafael-montero/12760/stats" TargetMode="External"/><Relationship Id="rId808" Type="http://schemas.openxmlformats.org/officeDocument/2006/relationships/hyperlink" Target="https://www.fangraphs.com/players/johan-oviedo/22487/stats" TargetMode="External"/><Relationship Id="rId8" Type="http://schemas.openxmlformats.org/officeDocument/2006/relationships/hyperlink" Target="https://www.fangraphs.com/teams/braves" TargetMode="External"/><Relationship Id="rId142" Type="http://schemas.openxmlformats.org/officeDocument/2006/relationships/hyperlink" Target="https://www.fangraphs.com/teams/astros" TargetMode="External"/><Relationship Id="rId447" Type="http://schemas.openxmlformats.org/officeDocument/2006/relationships/hyperlink" Target="https://www.fangraphs.com/players/josh-bell/13145/stats" TargetMode="External"/><Relationship Id="rId794" Type="http://schemas.openxmlformats.org/officeDocument/2006/relationships/hyperlink" Target="https://www.fangraphs.com/players/jose-quintana/11423/stats" TargetMode="External"/><Relationship Id="rId654" Type="http://schemas.openxmlformats.org/officeDocument/2006/relationships/hyperlink" Target="https://www.fangraphs.com/players/michael-fulmer/13218/stats" TargetMode="External"/><Relationship Id="rId861" Type="http://schemas.openxmlformats.org/officeDocument/2006/relationships/hyperlink" Target="https://www.fangraphs.com/teams/athletics" TargetMode="External"/><Relationship Id="rId959" Type="http://schemas.openxmlformats.org/officeDocument/2006/relationships/hyperlink" Target="https://www.fangraphs.com/teams/royals" TargetMode="External"/><Relationship Id="rId293" Type="http://schemas.openxmlformats.org/officeDocument/2006/relationships/hyperlink" Target="https://www.fangraphs.com/players/michael-conforto/16376/stats" TargetMode="External"/><Relationship Id="rId307" Type="http://schemas.openxmlformats.org/officeDocument/2006/relationships/hyperlink" Target="https://www.fangraphs.com/players/mitch-garver/15161/stats" TargetMode="External"/><Relationship Id="rId514" Type="http://schemas.openxmlformats.org/officeDocument/2006/relationships/hyperlink" Target="https://www.fangraphs.com/teams/rockies" TargetMode="External"/><Relationship Id="rId721" Type="http://schemas.openxmlformats.org/officeDocument/2006/relationships/hyperlink" Target="https://www.fangraphs.com/teams/cubs" TargetMode="External"/><Relationship Id="rId88" Type="http://schemas.openxmlformats.org/officeDocument/2006/relationships/hyperlink" Target="https://www.fangraphs.com/teams/cardinals" TargetMode="External"/><Relationship Id="rId153" Type="http://schemas.openxmlformats.org/officeDocument/2006/relationships/hyperlink" Target="https://www.fangraphs.com/players/thairo-estrada/16426/stats" TargetMode="External"/><Relationship Id="rId360" Type="http://schemas.openxmlformats.org/officeDocument/2006/relationships/hyperlink" Target="https://www.fangraphs.com/teams/angels" TargetMode="External"/><Relationship Id="rId598" Type="http://schemas.openxmlformats.org/officeDocument/2006/relationships/hyperlink" Target="https://www.fangraphs.com/players/kyle-harrison/sa3014513/stats" TargetMode="External"/><Relationship Id="rId819" Type="http://schemas.openxmlformats.org/officeDocument/2006/relationships/hyperlink" Target="https://www.fangraphs.com/teams/cardinals" TargetMode="External"/><Relationship Id="rId1004" Type="http://schemas.openxmlformats.org/officeDocument/2006/relationships/hyperlink" Target="https://www.fangraphs.com/players/yu-darvish/13074/stats" TargetMode="External"/><Relationship Id="rId220" Type="http://schemas.openxmlformats.org/officeDocument/2006/relationships/hyperlink" Target="https://www.fangraphs.com/teams/padres" TargetMode="External"/><Relationship Id="rId458" Type="http://schemas.openxmlformats.org/officeDocument/2006/relationships/hyperlink" Target="https://www.fangraphs.com/teams/rockies" TargetMode="External"/><Relationship Id="rId665" Type="http://schemas.openxmlformats.org/officeDocument/2006/relationships/hyperlink" Target="https://www.fangraphs.com/teams/white-sox" TargetMode="External"/><Relationship Id="rId872" Type="http://schemas.openxmlformats.org/officeDocument/2006/relationships/hyperlink" Target="https://www.fangraphs.com/players/pete-fairbanks/17998/stats" TargetMode="External"/><Relationship Id="rId15" Type="http://schemas.openxmlformats.org/officeDocument/2006/relationships/hyperlink" Target="https://www.fangraphs.com/players/matt-chapman/16505/stats" TargetMode="External"/><Relationship Id="rId318" Type="http://schemas.openxmlformats.org/officeDocument/2006/relationships/hyperlink" Target="https://www.fangraphs.com/teams/cardinals" TargetMode="External"/><Relationship Id="rId525" Type="http://schemas.openxmlformats.org/officeDocument/2006/relationships/hyperlink" Target="https://www.fangraphs.com/players/harold-ramirez/14387/stats" TargetMode="External"/><Relationship Id="rId732" Type="http://schemas.openxmlformats.org/officeDocument/2006/relationships/hyperlink" Target="https://www.fangraphs.com/players/jordan-romano/16122/stats" TargetMode="External"/><Relationship Id="rId99" Type="http://schemas.openxmlformats.org/officeDocument/2006/relationships/hyperlink" Target="https://www.fangraphs.com/players/jeff-mcneil/15362/stats" TargetMode="External"/><Relationship Id="rId164" Type="http://schemas.openxmlformats.org/officeDocument/2006/relationships/hyperlink" Target="https://www.fangraphs.com/teams/mets" TargetMode="External"/><Relationship Id="rId371" Type="http://schemas.openxmlformats.org/officeDocument/2006/relationships/hyperlink" Target="https://www.fangraphs.com/players/jd-martinez/6184/stats" TargetMode="External"/><Relationship Id="rId1015" Type="http://schemas.openxmlformats.org/officeDocument/2006/relationships/hyperlink" Target="https://www.fangraphs.com/teams/cardinals" TargetMode="External"/><Relationship Id="rId469" Type="http://schemas.openxmlformats.org/officeDocument/2006/relationships/hyperlink" Target="https://www.fangraphs.com/players/brandon-drury/11615/stats" TargetMode="External"/><Relationship Id="rId676" Type="http://schemas.openxmlformats.org/officeDocument/2006/relationships/hyperlink" Target="https://www.fangraphs.com/players/marco-gonzales/15467/stats" TargetMode="External"/><Relationship Id="rId883" Type="http://schemas.openxmlformats.org/officeDocument/2006/relationships/hyperlink" Target="https://www.fangraphs.com/teams/astros" TargetMode="External"/><Relationship Id="rId26" Type="http://schemas.openxmlformats.org/officeDocument/2006/relationships/hyperlink" Target="https://www.fangraphs.com/teams/padres" TargetMode="External"/><Relationship Id="rId231" Type="http://schemas.openxmlformats.org/officeDocument/2006/relationships/hyperlink" Target="https://www.fangraphs.com/players/chris-taylor/13757/stats" TargetMode="External"/><Relationship Id="rId329" Type="http://schemas.openxmlformats.org/officeDocument/2006/relationships/hyperlink" Target="https://www.fangraphs.com/players/jean-segura/5933/stats" TargetMode="External"/><Relationship Id="rId536" Type="http://schemas.openxmlformats.org/officeDocument/2006/relationships/hyperlink" Target="https://www.fangraphs.com/teams/rockies" TargetMode="External"/><Relationship Id="rId175" Type="http://schemas.openxmlformats.org/officeDocument/2006/relationships/hyperlink" Target="https://www.fangraphs.com/players/kyle-schwarber/16478/stats" TargetMode="External"/><Relationship Id="rId743" Type="http://schemas.openxmlformats.org/officeDocument/2006/relationships/hyperlink" Target="https://www.fangraphs.com/teams/phillies" TargetMode="External"/><Relationship Id="rId950" Type="http://schemas.openxmlformats.org/officeDocument/2006/relationships/hyperlink" Target="https://www.fangraphs.com/players/josh-hader/14212/stats" TargetMode="External"/><Relationship Id="rId1026" Type="http://schemas.openxmlformats.org/officeDocument/2006/relationships/hyperlink" Target="https://www.fangraphs.com/players/joe-musgrove/12970/stats" TargetMode="External"/><Relationship Id="rId382" Type="http://schemas.openxmlformats.org/officeDocument/2006/relationships/hyperlink" Target="https://www.fangraphs.com/teams/athletics" TargetMode="External"/><Relationship Id="rId603" Type="http://schemas.openxmlformats.org/officeDocument/2006/relationships/hyperlink" Target="https://www.fangraphs.com/teams/astros" TargetMode="External"/><Relationship Id="rId687" Type="http://schemas.openxmlformats.org/officeDocument/2006/relationships/hyperlink" Target="https://www.fangraphs.com/teams/nationals" TargetMode="External"/><Relationship Id="rId810" Type="http://schemas.openxmlformats.org/officeDocument/2006/relationships/hyperlink" Target="https://www.fangraphs.com/players/kenley-jansen/3096/stats" TargetMode="External"/><Relationship Id="rId908" Type="http://schemas.openxmlformats.org/officeDocument/2006/relationships/hyperlink" Target="https://www.fangraphs.com/players/triston-mckenzie/18000/stats" TargetMode="External"/><Relationship Id="rId242" Type="http://schemas.openxmlformats.org/officeDocument/2006/relationships/hyperlink" Target="https://www.fangraphs.com/teams/giants" TargetMode="External"/><Relationship Id="rId894" Type="http://schemas.openxmlformats.org/officeDocument/2006/relationships/hyperlink" Target="https://www.fangraphs.com/players/cal-quantrill/19312/stats" TargetMode="External"/><Relationship Id="rId37" Type="http://schemas.openxmlformats.org/officeDocument/2006/relationships/hyperlink" Target="https://www.fangraphs.com/players/carlos-correa/14162/stats" TargetMode="External"/><Relationship Id="rId102" Type="http://schemas.openxmlformats.org/officeDocument/2006/relationships/hyperlink" Target="https://www.fangraphs.com/teams/orioles" TargetMode="External"/><Relationship Id="rId547" Type="http://schemas.openxmlformats.org/officeDocument/2006/relationships/hyperlink" Target="https://www.fangraphs.com/teams/marlins" TargetMode="External"/><Relationship Id="rId754" Type="http://schemas.openxmlformats.org/officeDocument/2006/relationships/hyperlink" Target="https://www.fangraphs.com/players/johnny-cueto/6893/stats" TargetMode="External"/><Relationship Id="rId961" Type="http://schemas.openxmlformats.org/officeDocument/2006/relationships/hyperlink" Target="https://www.fangraphs.com/teams/dodgers" TargetMode="External"/><Relationship Id="rId90" Type="http://schemas.openxmlformats.org/officeDocument/2006/relationships/hyperlink" Target="https://www.fangraphs.com/teams/dodgers" TargetMode="External"/><Relationship Id="rId186" Type="http://schemas.openxmlformats.org/officeDocument/2006/relationships/hyperlink" Target="https://www.fangraphs.com/teams/rays" TargetMode="External"/><Relationship Id="rId393" Type="http://schemas.openxmlformats.org/officeDocument/2006/relationships/hyperlink" Target="https://www.fangraphs.com/players/reese-mcguire/15674/stats" TargetMode="External"/><Relationship Id="rId407" Type="http://schemas.openxmlformats.org/officeDocument/2006/relationships/hyperlink" Target="https://www.fangraphs.com/players/michael-brantley/4106/stats" TargetMode="External"/><Relationship Id="rId614" Type="http://schemas.openxmlformats.org/officeDocument/2006/relationships/hyperlink" Target="https://www.fangraphs.com/players/gavin-stone/sa3014810/stats" TargetMode="External"/><Relationship Id="rId821" Type="http://schemas.openxmlformats.org/officeDocument/2006/relationships/hyperlink" Target="https://www.fangraphs.com/teams/athletics" TargetMode="External"/><Relationship Id="rId1037" Type="http://schemas.openxmlformats.org/officeDocument/2006/relationships/hyperlink" Target="https://www.fangraphs.com/teams/giants" TargetMode="External"/><Relationship Id="rId253" Type="http://schemas.openxmlformats.org/officeDocument/2006/relationships/hyperlink" Target="https://www.fangraphs.com/players/keibert-ruiz/19610/stats" TargetMode="External"/><Relationship Id="rId460" Type="http://schemas.openxmlformats.org/officeDocument/2006/relationships/hyperlink" Target="https://www.fangraphs.com/teams/royals" TargetMode="External"/><Relationship Id="rId698" Type="http://schemas.openxmlformats.org/officeDocument/2006/relationships/hyperlink" Target="https://www.fangraphs.com/players/collin-mchugh/7531/stats" TargetMode="External"/><Relationship Id="rId919" Type="http://schemas.openxmlformats.org/officeDocument/2006/relationships/hyperlink" Target="https://www.fangraphs.com/teams/braves" TargetMode="External"/><Relationship Id="rId48" Type="http://schemas.openxmlformats.org/officeDocument/2006/relationships/hyperlink" Target="https://www.fangraphs.com/teams/cardinals" TargetMode="External"/><Relationship Id="rId113" Type="http://schemas.openxmlformats.org/officeDocument/2006/relationships/hyperlink" Target="https://www.fangraphs.com/players/jazz-chisholm-jr/20454/stats" TargetMode="External"/><Relationship Id="rId320" Type="http://schemas.openxmlformats.org/officeDocument/2006/relationships/hyperlink" Target="https://www.fangraphs.com/teams/athletics" TargetMode="External"/><Relationship Id="rId558" Type="http://schemas.openxmlformats.org/officeDocument/2006/relationships/hyperlink" Target="https://www.fangraphs.com/players/joey-lucchesi/19320/stats" TargetMode="External"/><Relationship Id="rId765" Type="http://schemas.openxmlformats.org/officeDocument/2006/relationships/hyperlink" Target="https://www.fangraphs.com/teams/diamondbacks" TargetMode="External"/><Relationship Id="rId972" Type="http://schemas.openxmlformats.org/officeDocument/2006/relationships/hyperlink" Target="https://www.fangraphs.com/players/lance-lynn/2520/stats" TargetMode="External"/><Relationship Id="rId197" Type="http://schemas.openxmlformats.org/officeDocument/2006/relationships/hyperlink" Target="https://www.fangraphs.com/players/trent-grisham/18564/stats" TargetMode="External"/><Relationship Id="rId418" Type="http://schemas.openxmlformats.org/officeDocument/2006/relationships/hyperlink" Target="https://www.fangraphs.com/teams/blue-jays" TargetMode="External"/><Relationship Id="rId625" Type="http://schemas.openxmlformats.org/officeDocument/2006/relationships/hyperlink" Target="https://www.fangraphs.com/teams/twins" TargetMode="External"/><Relationship Id="rId832" Type="http://schemas.openxmlformats.org/officeDocument/2006/relationships/hyperlink" Target="https://www.fangraphs.com/players/evan-phillips/17734/stats" TargetMode="External"/><Relationship Id="rId1048" Type="http://schemas.openxmlformats.org/officeDocument/2006/relationships/hyperlink" Target="https://www.fangraphs.com/players/julio-urias/14765/stats" TargetMode="External"/><Relationship Id="rId264" Type="http://schemas.openxmlformats.org/officeDocument/2006/relationships/hyperlink" Target="https://www.fangraphs.com/teams/athletics" TargetMode="External"/><Relationship Id="rId471" Type="http://schemas.openxmlformats.org/officeDocument/2006/relationships/hyperlink" Target="https://www.fangraphs.com/players/brice-turang/22186/stats" TargetMode="External"/><Relationship Id="rId59" Type="http://schemas.openxmlformats.org/officeDocument/2006/relationships/hyperlink" Target="https://www.fangraphs.com/players/willy-adames/15986/stats" TargetMode="External"/><Relationship Id="rId124" Type="http://schemas.openxmlformats.org/officeDocument/2006/relationships/hyperlink" Target="https://www.fangraphs.com/teams/blue-jays" TargetMode="External"/><Relationship Id="rId569" Type="http://schemas.openxmlformats.org/officeDocument/2006/relationships/hyperlink" Target="https://www.fangraphs.com/teams/rays" TargetMode="External"/><Relationship Id="rId776" Type="http://schemas.openxmlformats.org/officeDocument/2006/relationships/hyperlink" Target="https://www.fangraphs.com/players/michael-kopech/17282/stats" TargetMode="External"/><Relationship Id="rId983" Type="http://schemas.openxmlformats.org/officeDocument/2006/relationships/hyperlink" Target="https://www.fangraphs.com/teams/twins" TargetMode="External"/><Relationship Id="rId331" Type="http://schemas.openxmlformats.org/officeDocument/2006/relationships/hyperlink" Target="https://www.fangraphs.com/players/yan-gomes/9627/stats" TargetMode="External"/><Relationship Id="rId429" Type="http://schemas.openxmlformats.org/officeDocument/2006/relationships/hyperlink" Target="https://www.fangraphs.com/players/ji-hwan-bae/23818/stats" TargetMode="External"/><Relationship Id="rId636" Type="http://schemas.openxmlformats.org/officeDocument/2006/relationships/hyperlink" Target="https://www.fangraphs.com/players/zach-jackson/19493/stats" TargetMode="External"/><Relationship Id="rId1059" Type="http://schemas.openxmlformats.org/officeDocument/2006/relationships/hyperlink" Target="https://www.fangraphs.com/teams/angels" TargetMode="External"/><Relationship Id="rId843" Type="http://schemas.openxmlformats.org/officeDocument/2006/relationships/hyperlink" Target="https://www.fangraphs.com/teams/diamondbacks" TargetMode="External"/><Relationship Id="rId275" Type="http://schemas.openxmlformats.org/officeDocument/2006/relationships/hyperlink" Target="https://www.fangraphs.com/players/max-kepler/12144/stats" TargetMode="External"/><Relationship Id="rId482" Type="http://schemas.openxmlformats.org/officeDocument/2006/relationships/hyperlink" Target="https://www.fangraphs.com/teams/marlins" TargetMode="External"/><Relationship Id="rId703" Type="http://schemas.openxmlformats.org/officeDocument/2006/relationships/hyperlink" Target="https://www.fangraphs.com/teams/nationals" TargetMode="External"/><Relationship Id="rId910" Type="http://schemas.openxmlformats.org/officeDocument/2006/relationships/hyperlink" Target="https://www.fangraphs.com/players/devin-williams/15816/stats" TargetMode="External"/><Relationship Id="rId135" Type="http://schemas.openxmlformats.org/officeDocument/2006/relationships/hyperlink" Target="https://www.fangraphs.com/players/anthony-volpe/27647/stats" TargetMode="External"/><Relationship Id="rId342" Type="http://schemas.openxmlformats.org/officeDocument/2006/relationships/hyperlink" Target="https://www.fangraphs.com/teams/cubs" TargetMode="External"/><Relationship Id="rId787" Type="http://schemas.openxmlformats.org/officeDocument/2006/relationships/hyperlink" Target="https://www.fangraphs.com/teams/phillies" TargetMode="External"/><Relationship Id="rId994" Type="http://schemas.openxmlformats.org/officeDocument/2006/relationships/hyperlink" Target="https://www.fangraphs.com/players/blake-snell/13543/stats" TargetMode="External"/><Relationship Id="rId202" Type="http://schemas.openxmlformats.org/officeDocument/2006/relationships/hyperlink" Target="https://www.fangraphs.com/teams/white-sox" TargetMode="External"/><Relationship Id="rId647" Type="http://schemas.openxmlformats.org/officeDocument/2006/relationships/hyperlink" Target="https://www.fangraphs.com/teams/athletics" TargetMode="External"/><Relationship Id="rId854" Type="http://schemas.openxmlformats.org/officeDocument/2006/relationships/hyperlink" Target="https://www.fangraphs.com/players/josiah-gray/24580/stats" TargetMode="External"/><Relationship Id="rId286" Type="http://schemas.openxmlformats.org/officeDocument/2006/relationships/hyperlink" Target="https://www.fangraphs.com/teams/nationals" TargetMode="External"/><Relationship Id="rId493" Type="http://schemas.openxmlformats.org/officeDocument/2006/relationships/hyperlink" Target="https://www.fangraphs.com/players/joey-votto/4314/stats" TargetMode="External"/><Relationship Id="rId507" Type="http://schemas.openxmlformats.org/officeDocument/2006/relationships/hyperlink" Target="https://www.fangraphs.com/players/jesus-sanchez/19913/stats" TargetMode="External"/><Relationship Id="rId714" Type="http://schemas.openxmlformats.org/officeDocument/2006/relationships/hyperlink" Target="https://www.fangraphs.com/players/mason-miller/31757/stats" TargetMode="External"/><Relationship Id="rId921" Type="http://schemas.openxmlformats.org/officeDocument/2006/relationships/hyperlink" Target="https://www.fangraphs.com/teams/dodgers" TargetMode="External"/><Relationship Id="rId50" Type="http://schemas.openxmlformats.org/officeDocument/2006/relationships/hyperlink" Target="https://www.fangraphs.com/teams/red-sox" TargetMode="External"/><Relationship Id="rId146" Type="http://schemas.openxmlformats.org/officeDocument/2006/relationships/hyperlink" Target="https://www.fangraphs.com/teams/red-sox" TargetMode="External"/><Relationship Id="rId353" Type="http://schemas.openxmlformats.org/officeDocument/2006/relationships/hyperlink" Target="https://www.fangraphs.com/players/brendan-donovan/24679/stats" TargetMode="External"/><Relationship Id="rId560" Type="http://schemas.openxmlformats.org/officeDocument/2006/relationships/hyperlink" Target="https://www.fangraphs.com/players/jay-groome/sa917925/stats" TargetMode="External"/><Relationship Id="rId798" Type="http://schemas.openxmlformats.org/officeDocument/2006/relationships/hyperlink" Target="https://www.fangraphs.com/players/alexis-diaz/21132/stats" TargetMode="External"/><Relationship Id="rId213" Type="http://schemas.openxmlformats.org/officeDocument/2006/relationships/hyperlink" Target="https://www.fangraphs.com/players/andrew-benintendi/17901/stats" TargetMode="External"/><Relationship Id="rId420" Type="http://schemas.openxmlformats.org/officeDocument/2006/relationships/hyperlink" Target="https://www.fangraphs.com/teams/giants" TargetMode="External"/><Relationship Id="rId658" Type="http://schemas.openxmlformats.org/officeDocument/2006/relationships/hyperlink" Target="https://www.fangraphs.com/players/yusei-kikuchi/20633/stats" TargetMode="External"/><Relationship Id="rId865" Type="http://schemas.openxmlformats.org/officeDocument/2006/relationships/hyperlink" Target="https://www.fangraphs.com/teams/athletics" TargetMode="External"/><Relationship Id="rId1050" Type="http://schemas.openxmlformats.org/officeDocument/2006/relationships/hyperlink" Target="https://www.fangraphs.com/players/max-scherzer/3137/stats" TargetMode="External"/><Relationship Id="rId297" Type="http://schemas.openxmlformats.org/officeDocument/2006/relationships/hyperlink" Target="https://www.fangraphs.com/players/gabriel-moreno/22664/stats" TargetMode="External"/><Relationship Id="rId518" Type="http://schemas.openxmlformats.org/officeDocument/2006/relationships/hyperlink" Target="https://www.fangraphs.com/teams/white-sox" TargetMode="External"/><Relationship Id="rId725" Type="http://schemas.openxmlformats.org/officeDocument/2006/relationships/hyperlink" Target="https://www.fangraphs.com/teams/rays" TargetMode="External"/><Relationship Id="rId932" Type="http://schemas.openxmlformats.org/officeDocument/2006/relationships/hyperlink" Target="https://www.fangraphs.com/players/mitch-keller/17594/stats" TargetMode="External"/><Relationship Id="rId157" Type="http://schemas.openxmlformats.org/officeDocument/2006/relationships/hyperlink" Target="https://www.fangraphs.com/players/alejandro-kirk/22581/stats" TargetMode="External"/><Relationship Id="rId364" Type="http://schemas.openxmlformats.org/officeDocument/2006/relationships/hyperlink" Target="https://www.fangraphs.com/teams/rangers" TargetMode="External"/><Relationship Id="rId1008" Type="http://schemas.openxmlformats.org/officeDocument/2006/relationships/hyperlink" Target="https://www.fangraphs.com/players/joe-ryan/21390/stats" TargetMode="External"/><Relationship Id="rId61" Type="http://schemas.openxmlformats.org/officeDocument/2006/relationships/hyperlink" Target="https://www.fangraphs.com/players/andres-gimenez/19950/stats" TargetMode="External"/><Relationship Id="rId571" Type="http://schemas.openxmlformats.org/officeDocument/2006/relationships/hyperlink" Target="https://www.fangraphs.com/teams/red-sox" TargetMode="External"/><Relationship Id="rId669" Type="http://schemas.openxmlformats.org/officeDocument/2006/relationships/hyperlink" Target="https://www.fangraphs.com/teams/cubs" TargetMode="External"/><Relationship Id="rId876" Type="http://schemas.openxmlformats.org/officeDocument/2006/relationships/hyperlink" Target="https://www.fangraphs.com/players/jose-urquidy/18413/stats" TargetMode="External"/><Relationship Id="rId19" Type="http://schemas.openxmlformats.org/officeDocument/2006/relationships/hyperlink" Target="https://www.fangraphs.com/players/marcus-semien/12533/stats" TargetMode="External"/><Relationship Id="rId224" Type="http://schemas.openxmlformats.org/officeDocument/2006/relationships/hyperlink" Target="https://www.fangraphs.com/teams/guardians" TargetMode="External"/><Relationship Id="rId431" Type="http://schemas.openxmlformats.org/officeDocument/2006/relationships/hyperlink" Target="https://www.fangraphs.com/players/alec-bohm/21618/stats" TargetMode="External"/><Relationship Id="rId529" Type="http://schemas.openxmlformats.org/officeDocument/2006/relationships/hyperlink" Target="https://www.fangraphs.com/players/jake-mccarthy/21622/stats" TargetMode="External"/><Relationship Id="rId736" Type="http://schemas.openxmlformats.org/officeDocument/2006/relationships/hyperlink" Target="https://www.fangraphs.com/players/seranthony-dominguez/19249/stats" TargetMode="External"/><Relationship Id="rId1061" Type="http://schemas.openxmlformats.org/officeDocument/2006/relationships/hyperlink" Target="https://www.fangraphs.com/teams/mariners" TargetMode="External"/><Relationship Id="rId168" Type="http://schemas.openxmlformats.org/officeDocument/2006/relationships/hyperlink" Target="https://www.fangraphs.com/teams/cubs" TargetMode="External"/><Relationship Id="rId943" Type="http://schemas.openxmlformats.org/officeDocument/2006/relationships/hyperlink" Target="https://www.fangraphs.com/teams/rangers" TargetMode="External"/><Relationship Id="rId1019" Type="http://schemas.openxmlformats.org/officeDocument/2006/relationships/hyperlink" Target="https://www.fangraphs.com/teams/giants" TargetMode="External"/><Relationship Id="rId72" Type="http://schemas.openxmlformats.org/officeDocument/2006/relationships/hyperlink" Target="https://www.fangraphs.com/teams/orioles" TargetMode="External"/><Relationship Id="rId375" Type="http://schemas.openxmlformats.org/officeDocument/2006/relationships/hyperlink" Target="https://www.fangraphs.com/players/myles-straw/17620/stats" TargetMode="External"/><Relationship Id="rId582" Type="http://schemas.openxmlformats.org/officeDocument/2006/relationships/hyperlink" Target="https://www.fangraphs.com/players/richard-lovelady/19337/stats" TargetMode="External"/><Relationship Id="rId803" Type="http://schemas.openxmlformats.org/officeDocument/2006/relationships/hyperlink" Target="https://www.fangraphs.com/teams/angels" TargetMode="External"/><Relationship Id="rId3" Type="http://schemas.openxmlformats.org/officeDocument/2006/relationships/hyperlink" Target="https://www.fangraphs.com/players/mike-trout/10155/stats" TargetMode="External"/><Relationship Id="rId235" Type="http://schemas.openxmlformats.org/officeDocument/2006/relationships/hyperlink" Target="https://www.fangraphs.com/players/nathaniel-lowe/19566/stats" TargetMode="External"/><Relationship Id="rId442" Type="http://schemas.openxmlformats.org/officeDocument/2006/relationships/hyperlink" Target="https://www.fangraphs.com/teams/pirates" TargetMode="External"/><Relationship Id="rId887" Type="http://schemas.openxmlformats.org/officeDocument/2006/relationships/hyperlink" Target="https://www.fangraphs.com/teams/dodgers" TargetMode="External"/><Relationship Id="rId1072" Type="http://schemas.openxmlformats.org/officeDocument/2006/relationships/hyperlink" Target="https://www.fangraphs.com/players/jacob-degrom/10954/stats" TargetMode="External"/><Relationship Id="rId302" Type="http://schemas.openxmlformats.org/officeDocument/2006/relationships/hyperlink" Target="https://www.fangraphs.com/teams/reds" TargetMode="External"/><Relationship Id="rId747" Type="http://schemas.openxmlformats.org/officeDocument/2006/relationships/hyperlink" Target="https://www.fangraphs.com/teams/mets" TargetMode="External"/><Relationship Id="rId954" Type="http://schemas.openxmlformats.org/officeDocument/2006/relationships/hyperlink" Target="https://www.fangraphs.com/players/zach-eflin/13774/stats" TargetMode="External"/><Relationship Id="rId83" Type="http://schemas.openxmlformats.org/officeDocument/2006/relationships/hyperlink" Target="https://www.fangraphs.com/players/vladimir-guerrero-jr/19611/stats" TargetMode="External"/><Relationship Id="rId179" Type="http://schemas.openxmlformats.org/officeDocument/2006/relationships/hyperlink" Target="https://www.fangraphs.com/players/christian-walker/13419/stats" TargetMode="External"/><Relationship Id="rId386" Type="http://schemas.openxmlformats.org/officeDocument/2006/relationships/hyperlink" Target="https://www.fangraphs.com/teams/rays" TargetMode="External"/><Relationship Id="rId593" Type="http://schemas.openxmlformats.org/officeDocument/2006/relationships/hyperlink" Target="https://www.fangraphs.com/teams/yankees" TargetMode="External"/><Relationship Id="rId607" Type="http://schemas.openxmlformats.org/officeDocument/2006/relationships/hyperlink" Target="https://www.fangraphs.com/teams/cardinals" TargetMode="External"/><Relationship Id="rId814" Type="http://schemas.openxmlformats.org/officeDocument/2006/relationships/hyperlink" Target="https://www.fangraphs.com/players/mike-clevinger/12808/stats" TargetMode="External"/><Relationship Id="rId246" Type="http://schemas.openxmlformats.org/officeDocument/2006/relationships/hyperlink" Target="https://www.fangraphs.com/teams/orioles" TargetMode="External"/><Relationship Id="rId453" Type="http://schemas.openxmlformats.org/officeDocument/2006/relationships/hyperlink" Target="https://www.fangraphs.com/players/luis-rengifo/19858/stats" TargetMode="External"/><Relationship Id="rId660" Type="http://schemas.openxmlformats.org/officeDocument/2006/relationships/hyperlink" Target="https://www.fangraphs.com/players/hector-neris/11804/stats" TargetMode="External"/><Relationship Id="rId898" Type="http://schemas.openxmlformats.org/officeDocument/2006/relationships/hyperlink" Target="https://www.fangraphs.com/players/miles-mikolas/9803/stats" TargetMode="External"/><Relationship Id="rId106" Type="http://schemas.openxmlformats.org/officeDocument/2006/relationships/hyperlink" Target="https://www.fangraphs.com/teams/pirates" TargetMode="External"/><Relationship Id="rId313" Type="http://schemas.openxmlformats.org/officeDocument/2006/relationships/hyperlink" Target="https://www.fangraphs.com/players/tony-kemp/14894/stats" TargetMode="External"/><Relationship Id="rId758" Type="http://schemas.openxmlformats.org/officeDocument/2006/relationships/hyperlink" Target="https://www.fangraphs.com/players/erik-swanson/16587/stats" TargetMode="External"/><Relationship Id="rId965" Type="http://schemas.openxmlformats.org/officeDocument/2006/relationships/hyperlink" Target="https://www.fangraphs.com/teams/marlins" TargetMode="External"/><Relationship Id="rId10" Type="http://schemas.openxmlformats.org/officeDocument/2006/relationships/hyperlink" Target="https://www.fangraphs.com/teams/astros" TargetMode="External"/><Relationship Id="rId94" Type="http://schemas.openxmlformats.org/officeDocument/2006/relationships/hyperlink" Target="https://www.fangraphs.com/teams/rays" TargetMode="External"/><Relationship Id="rId397" Type="http://schemas.openxmlformats.org/officeDocument/2006/relationships/hyperlink" Target="https://www.fangraphs.com/players/joey-meneses/14366/stats" TargetMode="External"/><Relationship Id="rId520" Type="http://schemas.openxmlformats.org/officeDocument/2006/relationships/hyperlink" Target="https://www.fangraphs.com/teams/marlins" TargetMode="External"/><Relationship Id="rId618" Type="http://schemas.openxmlformats.org/officeDocument/2006/relationships/hyperlink" Target="https://www.fangraphs.com/players/joe-mantiply/14857/stats" TargetMode="External"/><Relationship Id="rId825" Type="http://schemas.openxmlformats.org/officeDocument/2006/relationships/hyperlink" Target="https://www.fangraphs.com/teams/red-sox" TargetMode="External"/><Relationship Id="rId257" Type="http://schemas.openxmlformats.org/officeDocument/2006/relationships/hyperlink" Target="https://www.fangraphs.com/players/austin-hays/19363/stats" TargetMode="External"/><Relationship Id="rId464" Type="http://schemas.openxmlformats.org/officeDocument/2006/relationships/hyperlink" Target="https://www.fangraphs.com/teams/astros" TargetMode="External"/><Relationship Id="rId1010" Type="http://schemas.openxmlformats.org/officeDocument/2006/relationships/hyperlink" Target="https://www.fangraphs.com/players/garrett-whitlock/20191/stats" TargetMode="External"/><Relationship Id="rId117" Type="http://schemas.openxmlformats.org/officeDocument/2006/relationships/hyperlink" Target="https://www.fangraphs.com/players/bobby-witt-jr/25764/stats" TargetMode="External"/><Relationship Id="rId671" Type="http://schemas.openxmlformats.org/officeDocument/2006/relationships/hyperlink" Target="https://www.fangraphs.com/teams/yankees" TargetMode="External"/><Relationship Id="rId769" Type="http://schemas.openxmlformats.org/officeDocument/2006/relationships/hyperlink" Target="https://www.fangraphs.com/teams/rockies" TargetMode="External"/><Relationship Id="rId976" Type="http://schemas.openxmlformats.org/officeDocument/2006/relationships/hyperlink" Target="https://www.fangraphs.com/players/charlie-morton/4676/stats" TargetMode="External"/><Relationship Id="rId324" Type="http://schemas.openxmlformats.org/officeDocument/2006/relationships/hyperlink" Target="https://www.fangraphs.com/teams/giants" TargetMode="External"/><Relationship Id="rId531" Type="http://schemas.openxmlformats.org/officeDocument/2006/relationships/hyperlink" Target="https://www.fangraphs.com/players/jarren-duran/24617/stats" TargetMode="External"/><Relationship Id="rId629" Type="http://schemas.openxmlformats.org/officeDocument/2006/relationships/hyperlink" Target="https://www.fangraphs.com/teams/diamondbacks" TargetMode="External"/><Relationship Id="rId836" Type="http://schemas.openxmlformats.org/officeDocument/2006/relationships/hyperlink" Target="https://www.fangraphs.com/players/alex-wood/13781/stats" TargetMode="External"/><Relationship Id="rId1021" Type="http://schemas.openxmlformats.org/officeDocument/2006/relationships/hyperlink" Target="https://www.fangraphs.com/teams/dodgers" TargetMode="External"/><Relationship Id="rId903" Type="http://schemas.openxmlformats.org/officeDocument/2006/relationships/hyperlink" Target="https://www.fangraphs.com/teams/nationals" TargetMode="External"/><Relationship Id="rId32" Type="http://schemas.openxmlformats.org/officeDocument/2006/relationships/hyperlink" Target="https://www.fangraphs.com/teams/braves" TargetMode="External"/><Relationship Id="rId181" Type="http://schemas.openxmlformats.org/officeDocument/2006/relationships/hyperlink" Target="https://www.fangraphs.com/players/jake-cronenworth/18036/stats" TargetMode="External"/><Relationship Id="rId279" Type="http://schemas.openxmlformats.org/officeDocument/2006/relationships/hyperlink" Target="https://www.fangraphs.com/players/jorge-mateo/17273/stats" TargetMode="External"/><Relationship Id="rId486" Type="http://schemas.openxmlformats.org/officeDocument/2006/relationships/hyperlink" Target="https://www.fangraphs.com/teams/rockies" TargetMode="External"/><Relationship Id="rId693" Type="http://schemas.openxmlformats.org/officeDocument/2006/relationships/hyperlink" Target="https://www.fangraphs.com/teams/guardians" TargetMode="External"/><Relationship Id="rId139" Type="http://schemas.openxmlformats.org/officeDocument/2006/relationships/hyperlink" Target="https://www.fangraphs.com/players/shohei-ohtani/19755/stats" TargetMode="External"/><Relationship Id="rId346" Type="http://schemas.openxmlformats.org/officeDocument/2006/relationships/hyperlink" Target="https://www.fangraphs.com/teams/dodgers" TargetMode="External"/><Relationship Id="rId553" Type="http://schemas.openxmlformats.org/officeDocument/2006/relationships/hyperlink" Target="https://www.fangraphs.com/teams/giants" TargetMode="External"/><Relationship Id="rId760" Type="http://schemas.openxmlformats.org/officeDocument/2006/relationships/hyperlink" Target="https://www.fangraphs.com/players/griffin-canning/19867/stats" TargetMode="External"/><Relationship Id="rId998" Type="http://schemas.openxmlformats.org/officeDocument/2006/relationships/hyperlink" Target="https://www.fangraphs.com/players/george-kirby/25436/stats" TargetMode="External"/><Relationship Id="rId206" Type="http://schemas.openxmlformats.org/officeDocument/2006/relationships/hyperlink" Target="https://www.fangraphs.com/teams/mariners" TargetMode="External"/><Relationship Id="rId413" Type="http://schemas.openxmlformats.org/officeDocument/2006/relationships/hyperlink" Target="https://www.fangraphs.com/players/cj-abrams/25768/stats" TargetMode="External"/><Relationship Id="rId858" Type="http://schemas.openxmlformats.org/officeDocument/2006/relationships/hyperlink" Target="https://www.fangraphs.com/players/hunter-brown/25880/stats" TargetMode="External"/><Relationship Id="rId1043" Type="http://schemas.openxmlformats.org/officeDocument/2006/relationships/hyperlink" Target="https://www.fangraphs.com/teams/marlins" TargetMode="External"/><Relationship Id="rId620" Type="http://schemas.openxmlformats.org/officeDocument/2006/relationships/hyperlink" Target="https://www.fangraphs.com/players/andres-munoz/20373/stats" TargetMode="External"/><Relationship Id="rId718" Type="http://schemas.openxmlformats.org/officeDocument/2006/relationships/hyperlink" Target="https://www.fangraphs.com/players/dylan-floro/13394/stats" TargetMode="External"/><Relationship Id="rId925" Type="http://schemas.openxmlformats.org/officeDocument/2006/relationships/hyperlink" Target="https://www.fangraphs.com/teams/pirates" TargetMode="External"/><Relationship Id="rId54" Type="http://schemas.openxmlformats.org/officeDocument/2006/relationships/hyperlink" Target="https://www.fangraphs.com/teams/twi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1"/>
  <sheetViews>
    <sheetView zoomScale="98" zoomScaleNormal="98" workbookViewId="0">
      <pane ySplit="1" topLeftCell="A2" activePane="bottomLeft" state="frozen"/>
      <selection activeCell="V76" sqref="V76"/>
      <selection pane="bottomLeft" activeCell="K2" sqref="K2"/>
    </sheetView>
  </sheetViews>
  <sheetFormatPr defaultColWidth="9" defaultRowHeight="15" x14ac:dyDescent="0.25"/>
  <cols>
    <col min="1" max="1" width="20.42578125" style="4" bestFit="1" customWidth="1"/>
    <col min="2" max="2" width="9" style="4"/>
    <col min="3" max="3" width="5.7109375" style="4" bestFit="1" customWidth="1"/>
    <col min="4" max="4" width="9.140625" style="4" bestFit="1" customWidth="1"/>
    <col min="5" max="5" width="9.5703125" style="6" bestFit="1" customWidth="1"/>
    <col min="6" max="6" width="9.140625" style="4" bestFit="1" customWidth="1"/>
    <col min="7" max="7" width="9.140625" style="6" bestFit="1" customWidth="1"/>
    <col min="8" max="8" width="9.140625" style="4" bestFit="1" customWidth="1"/>
    <col min="9" max="9" width="9.140625" style="6" bestFit="1" customWidth="1"/>
    <col min="10" max="10" width="9.140625" style="4" bestFit="1" customWidth="1"/>
    <col min="11" max="11" width="9.140625" style="6" bestFit="1" customWidth="1"/>
    <col min="12" max="12" width="9.140625" style="4" bestFit="1" customWidth="1"/>
    <col min="13" max="13" width="10.140625" style="6" customWidth="1"/>
    <col min="14" max="16384" width="9" style="4"/>
  </cols>
  <sheetData>
    <row r="1" spans="1:16" s="9" customFormat="1" ht="15.75" thickBot="1" x14ac:dyDescent="0.3">
      <c r="A1" s="8" t="s">
        <v>0</v>
      </c>
      <c r="B1" s="8" t="s">
        <v>318</v>
      </c>
      <c r="C1" s="4" t="s">
        <v>85</v>
      </c>
      <c r="D1" s="8" t="s">
        <v>1</v>
      </c>
      <c r="E1" s="5" t="s">
        <v>115</v>
      </c>
      <c r="F1" s="8" t="s">
        <v>2</v>
      </c>
      <c r="G1" s="5" t="s">
        <v>116</v>
      </c>
      <c r="H1" s="8" t="s">
        <v>3</v>
      </c>
      <c r="I1" s="5" t="s">
        <v>117</v>
      </c>
      <c r="J1" s="8" t="s">
        <v>4</v>
      </c>
      <c r="K1" s="5" t="s">
        <v>118</v>
      </c>
      <c r="L1" s="8" t="s">
        <v>5</v>
      </c>
      <c r="M1" s="5" t="s">
        <v>119</v>
      </c>
    </row>
    <row r="2" spans="1:16" ht="15.75" thickBot="1" x14ac:dyDescent="0.3">
      <c r="A2" s="10" t="s">
        <v>8</v>
      </c>
      <c r="B2" s="10" t="s">
        <v>246</v>
      </c>
      <c r="C2" s="6">
        <f>E2+G2+I2+K2+M2</f>
        <v>46.75</v>
      </c>
      <c r="D2" s="11">
        <v>38</v>
      </c>
      <c r="E2" s="6">
        <f>MAX(1,(MIN(10,(((D2-5)/(35-5)*10)))))</f>
        <v>10</v>
      </c>
      <c r="F2" s="11">
        <v>93</v>
      </c>
      <c r="G2" s="6">
        <f>MAX(1,(MIN(10,(F2 - 15) / (85 - 15)*10)))</f>
        <v>10</v>
      </c>
      <c r="H2" s="11">
        <v>91</v>
      </c>
      <c r="I2" s="6">
        <f>MAX(1,(MIN(10,(H2 - 15) / (85 - 15)*10)))</f>
        <v>10</v>
      </c>
      <c r="J2" s="11">
        <v>23</v>
      </c>
      <c r="K2" s="6">
        <f>MAX(1,(MIN(10,(((J2-3)/(23-3))*10))))</f>
        <v>10</v>
      </c>
      <c r="L2" s="11">
        <v>0.26400000000000001</v>
      </c>
      <c r="M2" s="6">
        <f>MAX(1,(MIN(10,(L2 - 0.21) / (0.29 - 0.21)*10)))</f>
        <v>6.7500000000000036</v>
      </c>
      <c r="P2" s="7" t="s">
        <v>672</v>
      </c>
    </row>
    <row r="3" spans="1:16" ht="15.75" thickBot="1" x14ac:dyDescent="0.3">
      <c r="A3" s="10" t="s">
        <v>251</v>
      </c>
      <c r="B3" s="10" t="s">
        <v>252</v>
      </c>
      <c r="C3" s="6">
        <f>E3+G3+I3+K3+M3</f>
        <v>44.785714285714285</v>
      </c>
      <c r="D3" s="11">
        <v>26</v>
      </c>
      <c r="E3" s="6">
        <f>MAX(1,(MIN(10,(((D3-5)/(35-5)*10)))))</f>
        <v>7</v>
      </c>
      <c r="F3" s="11">
        <v>95</v>
      </c>
      <c r="G3" s="6">
        <f>MAX(1,(MIN(10,(F3 - 15) / (85 - 15)*10)))</f>
        <v>10</v>
      </c>
      <c r="H3" s="11">
        <v>73</v>
      </c>
      <c r="I3" s="6">
        <f>MAX(1,(MIN(10,(H3 - 15) / (85 - 15)*10)))</f>
        <v>8.2857142857142865</v>
      </c>
      <c r="J3" s="11">
        <v>31</v>
      </c>
      <c r="K3" s="6">
        <f>MAX(1,(MIN(10,(((J3-3)/(23-3))*10))))</f>
        <v>10</v>
      </c>
      <c r="L3" s="11">
        <v>0.28599999999999998</v>
      </c>
      <c r="M3" s="6">
        <f>MAX(1,(MIN(10,(L3 - 0.21) / (0.29 - 0.21)*10)))</f>
        <v>9.5</v>
      </c>
      <c r="P3" s="7" t="s">
        <v>673</v>
      </c>
    </row>
    <row r="4" spans="1:16" ht="15.75" thickBot="1" x14ac:dyDescent="0.3">
      <c r="A4" s="10" t="s">
        <v>255</v>
      </c>
      <c r="B4" s="10" t="s">
        <v>256</v>
      </c>
      <c r="C4" s="6">
        <f>E4+G4+I4+K4+M4</f>
        <v>43.142857142857153</v>
      </c>
      <c r="D4" s="11">
        <v>26</v>
      </c>
      <c r="E4" s="6">
        <f>MAX(1,(MIN(10,(((D4-5)/(35-5)*10)))))</f>
        <v>7</v>
      </c>
      <c r="F4" s="11">
        <v>83</v>
      </c>
      <c r="G4" s="6">
        <f>MAX(1,(MIN(10,(F4 - 15) / (85 - 15)*10)))</f>
        <v>9.7142857142857135</v>
      </c>
      <c r="H4" s="11">
        <v>81</v>
      </c>
      <c r="I4" s="6">
        <f>MAX(1,(MIN(10,(H4 - 15) / (85 - 15)*10)))</f>
        <v>9.4285714285714288</v>
      </c>
      <c r="J4" s="11">
        <v>25</v>
      </c>
      <c r="K4" s="6">
        <f>MAX(1,(MIN(10,(((J4-3)/(23-3))*10))))</f>
        <v>10</v>
      </c>
      <c r="L4" s="11">
        <v>0.26600000000000001</v>
      </c>
      <c r="M4" s="6">
        <f>MAX(1,(MIN(10,(L4 - 0.21) / (0.29 - 0.21)*10)))</f>
        <v>7.0000000000000036</v>
      </c>
    </row>
    <row r="5" spans="1:16" ht="15.75" thickBot="1" x14ac:dyDescent="0.3">
      <c r="A5" s="10" t="s">
        <v>87</v>
      </c>
      <c r="B5" s="10" t="s">
        <v>250</v>
      </c>
      <c r="C5" s="6">
        <f>E5+G5+I5+K5+M5</f>
        <v>42.779761904761912</v>
      </c>
      <c r="D5" s="11">
        <v>27</v>
      </c>
      <c r="E5" s="6">
        <f>MAX(1,(MIN(10,(((D5-5)/(35-5)*10)))))</f>
        <v>7.333333333333333</v>
      </c>
      <c r="F5" s="11">
        <v>75</v>
      </c>
      <c r="G5" s="6">
        <f>MAX(1,(MIN(10,(F5 - 15) / (85 - 15)*10)))</f>
        <v>8.5714285714285712</v>
      </c>
      <c r="H5" s="11">
        <v>102</v>
      </c>
      <c r="I5" s="6">
        <f>MAX(1,(MIN(10,(H5 - 15) / (85 - 15)*10)))</f>
        <v>10</v>
      </c>
      <c r="J5" s="11">
        <v>21</v>
      </c>
      <c r="K5" s="6">
        <f>MAX(1,(MIN(10,(((J5-3)/(23-3))*10))))</f>
        <v>9</v>
      </c>
      <c r="L5" s="11">
        <v>0.27300000000000002</v>
      </c>
      <c r="M5" s="6">
        <f>MAX(1,(MIN(10,(L5 - 0.21) / (0.29 - 0.21)*10)))</f>
        <v>7.8750000000000044</v>
      </c>
    </row>
    <row r="6" spans="1:16" ht="15.75" thickBot="1" x14ac:dyDescent="0.3">
      <c r="A6" s="10" t="s">
        <v>29</v>
      </c>
      <c r="B6" s="10" t="s">
        <v>264</v>
      </c>
      <c r="C6" s="6">
        <f>E6+G6+I6+K6+M6</f>
        <v>42.357142857142861</v>
      </c>
      <c r="D6" s="11">
        <v>20</v>
      </c>
      <c r="E6" s="6">
        <f>MAX(1,(MIN(10,(((D6-5)/(35-5)*10)))))</f>
        <v>5</v>
      </c>
      <c r="F6" s="11">
        <v>87</v>
      </c>
      <c r="G6" s="6">
        <f>MAX(1,(MIN(10,(F6 - 15) / (85 - 15)*10)))</f>
        <v>10</v>
      </c>
      <c r="H6" s="11">
        <v>70</v>
      </c>
      <c r="I6" s="6">
        <f>MAX(1,(MIN(10,(H6 - 15) / (85 - 15)*10)))</f>
        <v>7.8571428571428568</v>
      </c>
      <c r="J6" s="11">
        <v>22</v>
      </c>
      <c r="K6" s="6">
        <f>MAX(1,(MIN(10,(((J6-3)/(23-3))*10))))</f>
        <v>9.5</v>
      </c>
      <c r="L6" s="11">
        <v>0.29899999999999999</v>
      </c>
      <c r="M6" s="6">
        <f>MAX(1,(MIN(10,(L6 - 0.21) / (0.29 - 0.21)*10)))</f>
        <v>10</v>
      </c>
    </row>
    <row r="7" spans="1:16" ht="15.75" thickBot="1" x14ac:dyDescent="0.3">
      <c r="A7" s="10" t="s">
        <v>13</v>
      </c>
      <c r="B7" s="10" t="s">
        <v>247</v>
      </c>
      <c r="C7" s="6">
        <f>E7+G7+I7+K7+M7</f>
        <v>41.125000000000007</v>
      </c>
      <c r="D7" s="11">
        <v>39</v>
      </c>
      <c r="E7" s="6">
        <f>MAX(1,(MIN(10,(((D7-5)/(35-5)*10)))))</f>
        <v>10</v>
      </c>
      <c r="F7" s="11">
        <v>92</v>
      </c>
      <c r="G7" s="6">
        <f>MAX(1,(MIN(10,(F7 - 15) / (85 - 15)*10)))</f>
        <v>10</v>
      </c>
      <c r="H7" s="11">
        <v>101</v>
      </c>
      <c r="I7" s="6">
        <f>MAX(1,(MIN(10,(H7 - 15) / (85 - 15)*10)))</f>
        <v>10</v>
      </c>
      <c r="J7" s="11">
        <v>8</v>
      </c>
      <c r="K7" s="6">
        <f>MAX(1,(MIN(10,(((J7-3)/(23-3))*10))))</f>
        <v>2.5</v>
      </c>
      <c r="L7" s="11">
        <v>0.27900000000000003</v>
      </c>
      <c r="M7" s="6">
        <f>MAX(1,(MIN(10,(L7 - 0.21) / (0.29 - 0.21)*10)))</f>
        <v>8.6250000000000053</v>
      </c>
    </row>
    <row r="8" spans="1:16" ht="15.75" thickBot="1" x14ac:dyDescent="0.3">
      <c r="A8" s="10" t="s">
        <v>253</v>
      </c>
      <c r="B8" s="10" t="s">
        <v>254</v>
      </c>
      <c r="C8" s="6">
        <f>E8+G8+I8+K8+M8</f>
        <v>40.916666666666671</v>
      </c>
      <c r="D8" s="11">
        <v>25</v>
      </c>
      <c r="E8" s="6">
        <f>MAX(1,(MIN(10,(((D8-5)/(35-5)*10)))))</f>
        <v>6.6666666666666661</v>
      </c>
      <c r="F8" s="11">
        <v>78</v>
      </c>
      <c r="G8" s="6">
        <f>MAX(1,(MIN(10,(F8 - 15) / (85 - 15)*10)))</f>
        <v>9</v>
      </c>
      <c r="H8" s="11">
        <v>92</v>
      </c>
      <c r="I8" s="6">
        <f>MAX(1,(MIN(10,(H8 - 15) / (85 - 15)*10)))</f>
        <v>10</v>
      </c>
      <c r="J8" s="11">
        <v>18</v>
      </c>
      <c r="K8" s="6">
        <f>MAX(1,(MIN(10,(((J8-3)/(23-3))*10))))</f>
        <v>7.5</v>
      </c>
      <c r="L8" s="11">
        <v>0.27200000000000002</v>
      </c>
      <c r="M8" s="6">
        <f>MAX(1,(MIN(10,(L8 - 0.21) / (0.29 - 0.21)*10)))</f>
        <v>7.7500000000000044</v>
      </c>
    </row>
    <row r="9" spans="1:16" ht="15.75" thickBot="1" x14ac:dyDescent="0.3">
      <c r="A9" s="10" t="s">
        <v>88</v>
      </c>
      <c r="B9" s="10" t="s">
        <v>250</v>
      </c>
      <c r="C9" s="6">
        <f>E9+G9+I9+K9+M9</f>
        <v>39.904761904761905</v>
      </c>
      <c r="D9" s="11">
        <v>33</v>
      </c>
      <c r="E9" s="6">
        <f>MAX(1,(MIN(10,(((D9-5)/(35-5)*10)))))</f>
        <v>9.3333333333333339</v>
      </c>
      <c r="F9" s="11">
        <v>82</v>
      </c>
      <c r="G9" s="6">
        <f>MAX(1,(MIN(10,(F9 - 15) / (85 - 15)*10)))</f>
        <v>9.5714285714285712</v>
      </c>
      <c r="H9" s="11">
        <v>102</v>
      </c>
      <c r="I9" s="6">
        <f>MAX(1,(MIN(10,(H9 - 15) / (85 - 15)*10)))</f>
        <v>10</v>
      </c>
      <c r="J9" s="11">
        <v>1</v>
      </c>
      <c r="K9" s="6">
        <f>MAX(1,(MIN(10,(((J9-3)/(23-3))*10))))</f>
        <v>1</v>
      </c>
      <c r="L9" s="11">
        <v>0.29199999999999998</v>
      </c>
      <c r="M9" s="6">
        <f>MAX(1,(MIN(10,(L9 - 0.21) / (0.29 - 0.21)*10)))</f>
        <v>10</v>
      </c>
    </row>
    <row r="10" spans="1:16" ht="15.75" thickBot="1" x14ac:dyDescent="0.3">
      <c r="A10" s="10" t="s">
        <v>89</v>
      </c>
      <c r="B10" s="10" t="s">
        <v>257</v>
      </c>
      <c r="C10" s="6">
        <f>E10+G10+I10+K10+M10</f>
        <v>39.50595238095238</v>
      </c>
      <c r="D10" s="11">
        <v>19</v>
      </c>
      <c r="E10" s="6">
        <f>MAX(1,(MIN(10,(((D10-5)/(35-5)*10)))))</f>
        <v>4.666666666666667</v>
      </c>
      <c r="F10" s="11">
        <v>74</v>
      </c>
      <c r="G10" s="6">
        <f>MAX(1,(MIN(10,(F10 - 15) / (85 - 15)*10)))</f>
        <v>8.4285714285714288</v>
      </c>
      <c r="H10" s="11">
        <v>80</v>
      </c>
      <c r="I10" s="6">
        <f>MAX(1,(MIN(10,(H10 - 15) / (85 - 15)*10)))</f>
        <v>9.2857142857142865</v>
      </c>
      <c r="J10" s="11">
        <v>22</v>
      </c>
      <c r="K10" s="6">
        <f>MAX(1,(MIN(10,(((J10-3)/(23-3))*10))))</f>
        <v>9.5</v>
      </c>
      <c r="L10" s="11">
        <v>0.27100000000000002</v>
      </c>
      <c r="M10" s="6">
        <f>MAX(1,(MIN(10,(L10 - 0.21) / (0.29 - 0.21)*10)))</f>
        <v>7.6250000000000036</v>
      </c>
    </row>
    <row r="11" spans="1:16" ht="15.75" thickBot="1" x14ac:dyDescent="0.3">
      <c r="A11" s="10" t="s">
        <v>6</v>
      </c>
      <c r="B11" s="10" t="s">
        <v>249</v>
      </c>
      <c r="C11" s="6">
        <f>E11+G11+I11+K11+M11</f>
        <v>38.928571428571438</v>
      </c>
      <c r="D11" s="11">
        <v>37</v>
      </c>
      <c r="E11" s="6">
        <f>MAX(1,(MIN(10,(((D11-5)/(35-5)*10)))))</f>
        <v>10</v>
      </c>
      <c r="F11" s="11">
        <v>93</v>
      </c>
      <c r="G11" s="6">
        <f>MAX(1,(MIN(10,(F11 - 15) / (85 - 15)*10)))</f>
        <v>10</v>
      </c>
      <c r="H11" s="11">
        <v>81</v>
      </c>
      <c r="I11" s="6">
        <f>MAX(1,(MIN(10,(H11 - 15) / (85 - 15)*10)))</f>
        <v>9.4285714285714288</v>
      </c>
      <c r="J11" s="11">
        <v>3</v>
      </c>
      <c r="K11" s="6">
        <f>MAX(1,(MIN(10,(((J11-3)/(23-3))*10))))</f>
        <v>1</v>
      </c>
      <c r="L11" s="11">
        <v>0.27800000000000002</v>
      </c>
      <c r="M11" s="6">
        <f>MAX(1,(MIN(10,(L11 - 0.21) / (0.29 - 0.21)*10)))</f>
        <v>8.5000000000000053</v>
      </c>
    </row>
    <row r="12" spans="1:16" ht="15.75" thickBot="1" x14ac:dyDescent="0.3">
      <c r="A12" s="10" t="s">
        <v>32</v>
      </c>
      <c r="B12" s="10" t="s">
        <v>260</v>
      </c>
      <c r="C12" s="6">
        <f>E12+G12+I12+K12+M12</f>
        <v>38.648809523809526</v>
      </c>
      <c r="D12" s="11">
        <v>22</v>
      </c>
      <c r="E12" s="6">
        <f>MAX(1,(MIN(10,(((D12-5)/(35-5)*10)))))</f>
        <v>5.6666666666666661</v>
      </c>
      <c r="F12" s="11">
        <v>80</v>
      </c>
      <c r="G12" s="6">
        <f>MAX(1,(MIN(10,(F12 - 15) / (85 - 15)*10)))</f>
        <v>9.2857142857142865</v>
      </c>
      <c r="H12" s="11">
        <v>82</v>
      </c>
      <c r="I12" s="6">
        <f>MAX(1,(MIN(10,(H12 - 15) / (85 - 15)*10)))</f>
        <v>9.5714285714285712</v>
      </c>
      <c r="J12" s="11">
        <v>12</v>
      </c>
      <c r="K12" s="6">
        <f>MAX(1,(MIN(10,(((J12-3)/(23-3))*10))))</f>
        <v>4.5</v>
      </c>
      <c r="L12" s="11">
        <v>0.28699999999999998</v>
      </c>
      <c r="M12" s="6">
        <f>MAX(1,(MIN(10,(L12 - 0.21) / (0.29 - 0.21)*10)))</f>
        <v>9.625</v>
      </c>
    </row>
    <row r="13" spans="1:16" ht="15.75" thickBot="1" x14ac:dyDescent="0.3">
      <c r="A13" s="10" t="s">
        <v>38</v>
      </c>
      <c r="B13" s="10" t="s">
        <v>265</v>
      </c>
      <c r="C13" s="6">
        <f>E13+G13+I13+K13+M13</f>
        <v>38.583333333333336</v>
      </c>
      <c r="D13" s="11">
        <v>30</v>
      </c>
      <c r="E13" s="6">
        <f>MAX(1,(MIN(10,(((D13-5)/(35-5)*10)))))</f>
        <v>8.3333333333333339</v>
      </c>
      <c r="F13" s="11">
        <v>89</v>
      </c>
      <c r="G13" s="6">
        <f>MAX(1,(MIN(10,(F13 - 15) / (85 - 15)*10)))</f>
        <v>10</v>
      </c>
      <c r="H13" s="11">
        <v>99</v>
      </c>
      <c r="I13" s="6">
        <f>MAX(1,(MIN(10,(H13 - 15) / (85 - 15)*10)))</f>
        <v>10</v>
      </c>
      <c r="J13" s="11">
        <v>3</v>
      </c>
      <c r="K13" s="6">
        <f>MAX(1,(MIN(10,(((J13-3)/(23-3))*10))))</f>
        <v>1</v>
      </c>
      <c r="L13" s="11">
        <v>0.28399999999999997</v>
      </c>
      <c r="M13" s="6">
        <f>MAX(1,(MIN(10,(L13 - 0.21) / (0.29 - 0.21)*10)))</f>
        <v>9.25</v>
      </c>
    </row>
    <row r="14" spans="1:16" ht="15.75" thickBot="1" x14ac:dyDescent="0.3">
      <c r="A14" s="10" t="s">
        <v>108</v>
      </c>
      <c r="B14" s="10" t="s">
        <v>273</v>
      </c>
      <c r="C14" s="6">
        <f>E14+G14+I14+K14+M14</f>
        <v>38.392857142857153</v>
      </c>
      <c r="D14" s="11">
        <v>20</v>
      </c>
      <c r="E14" s="6">
        <f>MAX(1,(MIN(10,(((D14-5)/(35-5)*10)))))</f>
        <v>5</v>
      </c>
      <c r="F14" s="11">
        <v>77</v>
      </c>
      <c r="G14" s="6">
        <f>MAX(1,(MIN(10,(F14 - 15) / (85 - 15)*10)))</f>
        <v>8.8571428571428577</v>
      </c>
      <c r="H14" s="11">
        <v>73</v>
      </c>
      <c r="I14" s="6">
        <f>MAX(1,(MIN(10,(H14 - 15) / (85 - 15)*10)))</f>
        <v>8.2857142857142865</v>
      </c>
      <c r="J14" s="11">
        <v>22</v>
      </c>
      <c r="K14" s="6">
        <f>MAX(1,(MIN(10,(((J14-3)/(23-3))*10))))</f>
        <v>9.5</v>
      </c>
      <c r="L14" s="11">
        <v>0.26400000000000001</v>
      </c>
      <c r="M14" s="6">
        <f>MAX(1,(MIN(10,(L14 - 0.21) / (0.29 - 0.21)*10)))</f>
        <v>6.7500000000000036</v>
      </c>
    </row>
    <row r="15" spans="1:16" ht="15.75" thickBot="1" x14ac:dyDescent="0.3">
      <c r="A15" s="10" t="s">
        <v>11</v>
      </c>
      <c r="B15" s="10" t="s">
        <v>248</v>
      </c>
      <c r="C15" s="6">
        <f>E15+G15+I15+K15+M15</f>
        <v>38</v>
      </c>
      <c r="D15" s="11">
        <v>23</v>
      </c>
      <c r="E15" s="6">
        <f>MAX(1,(MIN(10,(((D15-5)/(35-5)*10)))))</f>
        <v>6</v>
      </c>
      <c r="F15" s="11">
        <v>92</v>
      </c>
      <c r="G15" s="6">
        <f>MAX(1,(MIN(10,(F15 - 15) / (85 - 15)*10)))</f>
        <v>10</v>
      </c>
      <c r="H15" s="11">
        <v>88</v>
      </c>
      <c r="I15" s="6">
        <f>MAX(1,(MIN(10,(H15 - 15) / (85 - 15)*10)))</f>
        <v>10</v>
      </c>
      <c r="J15" s="11">
        <v>7</v>
      </c>
      <c r="K15" s="6">
        <f>MAX(1,(MIN(10,(((J15-3)/(23-3))*10))))</f>
        <v>2</v>
      </c>
      <c r="L15" s="11">
        <v>0.29299999999999998</v>
      </c>
      <c r="M15" s="6">
        <f>MAX(1,(MIN(10,(L15 - 0.21) / (0.29 - 0.21)*10)))</f>
        <v>10</v>
      </c>
    </row>
    <row r="16" spans="1:16" ht="15.75" thickBot="1" x14ac:dyDescent="0.3">
      <c r="A16" s="10" t="s">
        <v>313</v>
      </c>
      <c r="B16" s="10" t="s">
        <v>261</v>
      </c>
      <c r="C16" s="6">
        <f>E16+G16+I16+K16+M16</f>
        <v>37.529761904761905</v>
      </c>
      <c r="D16" s="11">
        <v>27</v>
      </c>
      <c r="E16" s="6">
        <f>MAX(1,(MIN(10,(((D16-5)/(35-5)*10)))))</f>
        <v>7.333333333333333</v>
      </c>
      <c r="F16" s="11">
        <v>82</v>
      </c>
      <c r="G16" s="6">
        <f>MAX(1,(MIN(10,(F16 - 15) / (85 - 15)*10)))</f>
        <v>9.5714285714285712</v>
      </c>
      <c r="H16" s="11">
        <v>92</v>
      </c>
      <c r="I16" s="6">
        <f>MAX(1,(MIN(10,(H16 - 15) / (85 - 15)*10)))</f>
        <v>10</v>
      </c>
      <c r="J16" s="11">
        <v>15</v>
      </c>
      <c r="K16" s="6">
        <f>MAX(1,(MIN(10,(((J16-3)/(23-3))*10))))</f>
        <v>6</v>
      </c>
      <c r="L16" s="11">
        <v>0.247</v>
      </c>
      <c r="M16" s="6">
        <f>MAX(1,(MIN(10,(L16 - 0.21) / (0.29 - 0.21)*10)))</f>
        <v>4.6250000000000018</v>
      </c>
    </row>
    <row r="17" spans="1:13" ht="15.75" thickBot="1" x14ac:dyDescent="0.3">
      <c r="A17" s="10" t="s">
        <v>47</v>
      </c>
      <c r="B17" s="10" t="s">
        <v>252</v>
      </c>
      <c r="C17" s="6">
        <f>E17+G17+I17+K17+M17</f>
        <v>37.220238095238102</v>
      </c>
      <c r="D17" s="11">
        <v>31</v>
      </c>
      <c r="E17" s="6">
        <f>MAX(1,(MIN(10,(((D17-5)/(35-5)*10)))))</f>
        <v>8.6666666666666679</v>
      </c>
      <c r="F17" s="11">
        <v>81</v>
      </c>
      <c r="G17" s="6">
        <f>MAX(1,(MIN(10,(F17 - 15) / (85 - 15)*10)))</f>
        <v>9.4285714285714288</v>
      </c>
      <c r="H17" s="11">
        <v>91</v>
      </c>
      <c r="I17" s="6">
        <f>MAX(1,(MIN(10,(H17 - 15) / (85 - 15)*10)))</f>
        <v>10</v>
      </c>
      <c r="J17" s="11">
        <v>1</v>
      </c>
      <c r="K17" s="6">
        <f>MAX(1,(MIN(10,(((J17-3)/(23-3))*10))))</f>
        <v>1</v>
      </c>
      <c r="L17" s="11">
        <v>0.27500000000000002</v>
      </c>
      <c r="M17" s="6">
        <f>MAX(1,(MIN(10,(L17 - 0.21) / (0.29 - 0.21)*10)))</f>
        <v>8.1250000000000036</v>
      </c>
    </row>
    <row r="18" spans="1:13" ht="15.75" thickBot="1" x14ac:dyDescent="0.3">
      <c r="A18" s="10" t="s">
        <v>21</v>
      </c>
      <c r="B18" s="10" t="s">
        <v>249</v>
      </c>
      <c r="C18" s="6">
        <f>E18+G18+I18+K18+M18</f>
        <v>37.202380952380963</v>
      </c>
      <c r="D18" s="11">
        <v>31</v>
      </c>
      <c r="E18" s="6">
        <f>MAX(1,(MIN(10,(((D18-5)/(35-5)*10)))))</f>
        <v>8.6666666666666679</v>
      </c>
      <c r="F18" s="11">
        <v>75</v>
      </c>
      <c r="G18" s="6">
        <f>MAX(1,(MIN(10,(F18 - 15) / (85 - 15)*10)))</f>
        <v>8.5714285714285712</v>
      </c>
      <c r="H18" s="11">
        <v>76</v>
      </c>
      <c r="I18" s="6">
        <f>MAX(1,(MIN(10,(H18 - 15) / (85 - 15)*10)))</f>
        <v>8.7142857142857153</v>
      </c>
      <c r="J18" s="11">
        <v>13</v>
      </c>
      <c r="K18" s="6">
        <f>MAX(1,(MIN(10,(((J18-3)/(23-3))*10))))</f>
        <v>5</v>
      </c>
      <c r="L18" s="11">
        <v>0.26</v>
      </c>
      <c r="M18" s="6">
        <f>MAX(1,(MIN(10,(L18 - 0.21) / (0.29 - 0.21)*10)))</f>
        <v>6.2500000000000036</v>
      </c>
    </row>
    <row r="19" spans="1:13" ht="15.75" thickBot="1" x14ac:dyDescent="0.3">
      <c r="A19" s="10" t="s">
        <v>17</v>
      </c>
      <c r="B19" s="10" t="s">
        <v>260</v>
      </c>
      <c r="C19" s="6">
        <f>E19+G19+I19+K19+M19</f>
        <v>37.06547619047619</v>
      </c>
      <c r="D19" s="11">
        <v>27</v>
      </c>
      <c r="E19" s="6">
        <f>MAX(1,(MIN(10,(((D19-5)/(35-5)*10)))))</f>
        <v>7.333333333333333</v>
      </c>
      <c r="F19" s="11">
        <v>77</v>
      </c>
      <c r="G19" s="6">
        <f>MAX(1,(MIN(10,(F19 - 15) / (85 - 15)*10)))</f>
        <v>8.8571428571428577</v>
      </c>
      <c r="H19" s="11">
        <v>85</v>
      </c>
      <c r="I19" s="6">
        <f>MAX(1,(MIN(10,(H19 - 15) / (85 - 15)*10)))</f>
        <v>10</v>
      </c>
      <c r="J19" s="11">
        <v>5</v>
      </c>
      <c r="K19" s="6">
        <f>MAX(1,(MIN(10,(((J19-3)/(23-3))*10))))</f>
        <v>1</v>
      </c>
      <c r="L19" s="11">
        <v>0.28899999999999998</v>
      </c>
      <c r="M19" s="6">
        <f>MAX(1,(MIN(10,(L19 - 0.21) / (0.29 - 0.21)*10)))</f>
        <v>9.875</v>
      </c>
    </row>
    <row r="20" spans="1:13" ht="15.75" thickBot="1" x14ac:dyDescent="0.3">
      <c r="A20" s="10" t="s">
        <v>52</v>
      </c>
      <c r="B20" s="10" t="s">
        <v>261</v>
      </c>
      <c r="C20" s="6">
        <f>E20+G20+I20+K20+M20</f>
        <v>36.976190476190482</v>
      </c>
      <c r="D20" s="11">
        <v>24</v>
      </c>
      <c r="E20" s="6">
        <f>MAX(1,(MIN(10,(((D20-5)/(35-5)*10)))))</f>
        <v>6.333333333333333</v>
      </c>
      <c r="F20" s="11">
        <v>89</v>
      </c>
      <c r="G20" s="6">
        <f>MAX(1,(MIN(10,(F20 - 15) / (85 - 15)*10)))</f>
        <v>10</v>
      </c>
      <c r="H20" s="11">
        <v>72</v>
      </c>
      <c r="I20" s="6">
        <f>MAX(1,(MIN(10,(H20 - 15) / (85 - 15)*10)))</f>
        <v>8.1428571428571423</v>
      </c>
      <c r="J20" s="11">
        <v>14</v>
      </c>
      <c r="K20" s="6">
        <f>MAX(1,(MIN(10,(((J20-3)/(23-3))*10))))</f>
        <v>5.5</v>
      </c>
      <c r="L20" s="11">
        <v>0.26600000000000001</v>
      </c>
      <c r="M20" s="6">
        <f>MAX(1,(MIN(10,(L20 - 0.21) / (0.29 - 0.21)*10)))</f>
        <v>7.0000000000000036</v>
      </c>
    </row>
    <row r="21" spans="1:13" ht="15.75" thickBot="1" x14ac:dyDescent="0.3">
      <c r="A21" s="10" t="s">
        <v>20</v>
      </c>
      <c r="B21" s="10" t="s">
        <v>259</v>
      </c>
      <c r="C21" s="6">
        <f>E21+G21+I21+K21+M21</f>
        <v>36.154761904761912</v>
      </c>
      <c r="D21" s="11">
        <v>24</v>
      </c>
      <c r="E21" s="6">
        <f>MAX(1,(MIN(10,(((D21-5)/(35-5)*10)))))</f>
        <v>6.333333333333333</v>
      </c>
      <c r="F21" s="11">
        <v>82</v>
      </c>
      <c r="G21" s="6">
        <f>MAX(1,(MIN(10,(F21 - 15) / (85 - 15)*10)))</f>
        <v>9.5714285714285712</v>
      </c>
      <c r="H21" s="11">
        <v>85</v>
      </c>
      <c r="I21" s="6">
        <f>MAX(1,(MIN(10,(H21 - 15) / (85 - 15)*10)))</f>
        <v>10</v>
      </c>
      <c r="J21" s="11">
        <v>6</v>
      </c>
      <c r="K21" s="6">
        <f>MAX(1,(MIN(10,(((J21-3)/(23-3))*10))))</f>
        <v>1.5</v>
      </c>
      <c r="L21" s="11">
        <v>0.28000000000000003</v>
      </c>
      <c r="M21" s="6">
        <f>MAX(1,(MIN(10,(L21 - 0.21) / (0.29 - 0.21)*10)))</f>
        <v>8.7500000000000053</v>
      </c>
    </row>
    <row r="22" spans="1:13" ht="15.75" thickBot="1" x14ac:dyDescent="0.3">
      <c r="A22" s="10" t="s">
        <v>9</v>
      </c>
      <c r="B22" s="10" t="s">
        <v>248</v>
      </c>
      <c r="C22" s="6">
        <f>E22+G22+I22+K22+M22</f>
        <v>36.148809523809526</v>
      </c>
      <c r="D22" s="11">
        <v>25</v>
      </c>
      <c r="E22" s="6">
        <f>MAX(1,(MIN(10,(((D22-5)/(35-5)*10)))))</f>
        <v>6.6666666666666661</v>
      </c>
      <c r="F22" s="11">
        <v>97</v>
      </c>
      <c r="G22" s="6">
        <f>MAX(1,(MIN(10,(F22 - 15) / (85 - 15)*10)))</f>
        <v>10</v>
      </c>
      <c r="H22" s="11">
        <v>77</v>
      </c>
      <c r="I22" s="6">
        <f>MAX(1,(MIN(10,(H22 - 15) / (85 - 15)*10)))</f>
        <v>8.8571428571428577</v>
      </c>
      <c r="J22" s="11">
        <v>10</v>
      </c>
      <c r="K22" s="6">
        <f>MAX(1,(MIN(10,(((J22-3)/(23-3))*10))))</f>
        <v>3.5</v>
      </c>
      <c r="L22" s="11">
        <v>0.26700000000000002</v>
      </c>
      <c r="M22" s="6">
        <f>MAX(1,(MIN(10,(L22 - 0.21) / (0.29 - 0.21)*10)))</f>
        <v>7.1250000000000036</v>
      </c>
    </row>
    <row r="23" spans="1:13" ht="15.75" thickBot="1" x14ac:dyDescent="0.3">
      <c r="A23" s="10" t="s">
        <v>22</v>
      </c>
      <c r="B23" s="10" t="s">
        <v>263</v>
      </c>
      <c r="C23" s="6">
        <f>E23+G23+I23+K23+M23</f>
        <v>35.982142857142861</v>
      </c>
      <c r="D23" s="11">
        <v>35</v>
      </c>
      <c r="E23" s="6">
        <f>MAX(1,(MIN(10,(((D23-5)/(35-5)*10)))))</f>
        <v>10</v>
      </c>
      <c r="F23" s="11">
        <v>77</v>
      </c>
      <c r="G23" s="6">
        <f>MAX(1,(MIN(10,(F23 - 15) / (85 - 15)*10)))</f>
        <v>8.8571428571428577</v>
      </c>
      <c r="H23" s="11">
        <v>100</v>
      </c>
      <c r="I23" s="6">
        <f>MAX(1,(MIN(10,(H23 - 15) / (85 - 15)*10)))</f>
        <v>10</v>
      </c>
      <c r="J23" s="11">
        <v>2</v>
      </c>
      <c r="K23" s="6">
        <f>MAX(1,(MIN(10,(((J23-3)/(23-3))*10))))</f>
        <v>1</v>
      </c>
      <c r="L23" s="11">
        <v>0.25900000000000001</v>
      </c>
      <c r="M23" s="6">
        <f>MAX(1,(MIN(10,(L23 - 0.21) / (0.29 - 0.21)*10)))</f>
        <v>6.1250000000000027</v>
      </c>
    </row>
    <row r="24" spans="1:13" ht="15.75" thickBot="1" x14ac:dyDescent="0.3">
      <c r="A24" s="10" t="s">
        <v>268</v>
      </c>
      <c r="B24" s="10" t="s">
        <v>252</v>
      </c>
      <c r="C24" s="6">
        <f>E24+G24+I24+K24+M24</f>
        <v>35.446428571428577</v>
      </c>
      <c r="D24" s="11">
        <v>17</v>
      </c>
      <c r="E24" s="6">
        <f>MAX(1,(MIN(10,(((D24-5)/(35-5)*10)))))</f>
        <v>4</v>
      </c>
      <c r="F24" s="11">
        <v>69</v>
      </c>
      <c r="G24" s="6">
        <f>MAX(1,(MIN(10,(F24 - 15) / (85 - 15)*10)))</f>
        <v>7.7142857142857144</v>
      </c>
      <c r="H24" s="11">
        <v>70</v>
      </c>
      <c r="I24" s="6">
        <f>MAX(1,(MIN(10,(H24 - 15) / (85 - 15)*10)))</f>
        <v>7.8571428571428568</v>
      </c>
      <c r="J24" s="11">
        <v>19</v>
      </c>
      <c r="K24" s="6">
        <f>MAX(1,(MIN(10,(((J24-3)/(23-3))*10))))</f>
        <v>8</v>
      </c>
      <c r="L24" s="11">
        <v>0.27300000000000002</v>
      </c>
      <c r="M24" s="6">
        <f>MAX(1,(MIN(10,(L24 - 0.21) / (0.29 - 0.21)*10)))</f>
        <v>7.8750000000000044</v>
      </c>
    </row>
    <row r="25" spans="1:13" ht="15.75" thickBot="1" x14ac:dyDescent="0.3">
      <c r="A25" s="10" t="s">
        <v>36</v>
      </c>
      <c r="B25" s="10" t="s">
        <v>252</v>
      </c>
      <c r="C25" s="6">
        <f>E25+G25+I25+K25+M25</f>
        <v>35.267857142857146</v>
      </c>
      <c r="D25" s="11">
        <v>32</v>
      </c>
      <c r="E25" s="6">
        <f>MAX(1,(MIN(10,(((D25-5)/(35-5)*10)))))</f>
        <v>9</v>
      </c>
      <c r="F25" s="11">
        <v>79</v>
      </c>
      <c r="G25" s="6">
        <f>MAX(1,(MIN(10,(F25 - 15) / (85 - 15)*10)))</f>
        <v>9.1428571428571423</v>
      </c>
      <c r="H25" s="11">
        <v>97</v>
      </c>
      <c r="I25" s="6">
        <f>MAX(1,(MIN(10,(H25 - 15) / (85 - 15)*10)))</f>
        <v>10</v>
      </c>
      <c r="J25" s="11">
        <v>1</v>
      </c>
      <c r="K25" s="6">
        <f>MAX(1,(MIN(10,(((J25-3)/(23-3))*10))))</f>
        <v>1</v>
      </c>
      <c r="L25" s="11">
        <v>0.25900000000000001</v>
      </c>
      <c r="M25" s="6">
        <f>MAX(1,(MIN(10,(L25 - 0.21) / (0.29 - 0.21)*10)))</f>
        <v>6.1250000000000027</v>
      </c>
    </row>
    <row r="26" spans="1:13" ht="15.75" thickBot="1" x14ac:dyDescent="0.3">
      <c r="A26" s="10" t="s">
        <v>121</v>
      </c>
      <c r="B26" s="10" t="s">
        <v>258</v>
      </c>
      <c r="C26" s="6">
        <f>E26+G26+I26+K26+M26</f>
        <v>35.166666666666671</v>
      </c>
      <c r="D26" s="11">
        <v>16</v>
      </c>
      <c r="E26" s="6">
        <f>MAX(1,(MIN(10,(((D26-5)/(35-5)*10)))))</f>
        <v>3.6666666666666665</v>
      </c>
      <c r="F26" s="11">
        <v>71</v>
      </c>
      <c r="G26" s="6">
        <f>MAX(1,(MIN(10,(F26 - 15) / (85 - 15)*10)))</f>
        <v>8</v>
      </c>
      <c r="H26" s="11">
        <v>64</v>
      </c>
      <c r="I26" s="6">
        <f>MAX(1,(MIN(10,(H26 - 15) / (85 - 15)*10)))</f>
        <v>7</v>
      </c>
      <c r="J26" s="11">
        <v>27</v>
      </c>
      <c r="K26" s="6">
        <f>MAX(1,(MIN(10,(((J26-3)/(23-3))*10))))</f>
        <v>10</v>
      </c>
      <c r="L26" s="11">
        <v>0.26200000000000001</v>
      </c>
      <c r="M26" s="6">
        <f>MAX(1,(MIN(10,(L26 - 0.21) / (0.29 - 0.21)*10)))</f>
        <v>6.5000000000000036</v>
      </c>
    </row>
    <row r="27" spans="1:13" ht="15.75" thickBot="1" x14ac:dyDescent="0.3">
      <c r="A27" s="10" t="s">
        <v>97</v>
      </c>
      <c r="B27" s="10" t="s">
        <v>274</v>
      </c>
      <c r="C27" s="6">
        <f>E27+G27+I27+K27+M27</f>
        <v>34.386904761904766</v>
      </c>
      <c r="D27" s="11">
        <v>21</v>
      </c>
      <c r="E27" s="6">
        <f>MAX(1,(MIN(10,(((D27-5)/(35-5)*10)))))</f>
        <v>5.333333333333333</v>
      </c>
      <c r="F27" s="11">
        <v>68</v>
      </c>
      <c r="G27" s="6">
        <f>MAX(1,(MIN(10,(F27 - 15) / (85 - 15)*10)))</f>
        <v>7.5714285714285712</v>
      </c>
      <c r="H27" s="11">
        <v>63</v>
      </c>
      <c r="I27" s="6">
        <f>MAX(1,(MIN(10,(H27 - 15) / (85 - 15)*10)))</f>
        <v>6.8571428571428577</v>
      </c>
      <c r="J27" s="11">
        <v>24</v>
      </c>
      <c r="K27" s="6">
        <f>MAX(1,(MIN(10,(((J27-3)/(23-3))*10))))</f>
        <v>10</v>
      </c>
      <c r="L27" s="11">
        <v>0.247</v>
      </c>
      <c r="M27" s="6">
        <f>MAX(1,(MIN(10,(L27 - 0.21) / (0.29 - 0.21)*10)))</f>
        <v>4.6250000000000018</v>
      </c>
    </row>
    <row r="28" spans="1:13" ht="15.75" thickBot="1" x14ac:dyDescent="0.3">
      <c r="A28" s="10" t="s">
        <v>266</v>
      </c>
      <c r="B28" s="10" t="s">
        <v>267</v>
      </c>
      <c r="C28" s="6">
        <f>E28+G28+I28+K28+M28</f>
        <v>33.922619047619051</v>
      </c>
      <c r="D28" s="11">
        <v>21</v>
      </c>
      <c r="E28" s="6">
        <f>MAX(1,(MIN(10,(((D28-5)/(35-5)*10)))))</f>
        <v>5.333333333333333</v>
      </c>
      <c r="F28" s="11">
        <v>72</v>
      </c>
      <c r="G28" s="6">
        <f>MAX(1,(MIN(10,(F28 - 15) / (85 - 15)*10)))</f>
        <v>8.1428571428571423</v>
      </c>
      <c r="H28" s="11">
        <v>75</v>
      </c>
      <c r="I28" s="6">
        <f>MAX(1,(MIN(10,(H28 - 15) / (85 - 15)*10)))</f>
        <v>8.5714285714285712</v>
      </c>
      <c r="J28" s="11">
        <v>13</v>
      </c>
      <c r="K28" s="6">
        <f>MAX(1,(MIN(10,(((J28-3)/(23-3))*10))))</f>
        <v>5</v>
      </c>
      <c r="L28" s="11">
        <v>0.26500000000000001</v>
      </c>
      <c r="M28" s="6">
        <f>MAX(1,(MIN(10,(L28 - 0.21) / (0.29 - 0.21)*10)))</f>
        <v>6.8750000000000036</v>
      </c>
    </row>
    <row r="29" spans="1:13" ht="15.75" thickBot="1" x14ac:dyDescent="0.3">
      <c r="A29" s="10" t="s">
        <v>51</v>
      </c>
      <c r="B29" s="10" t="s">
        <v>263</v>
      </c>
      <c r="C29" s="6">
        <f>E29+G29+I29+K29+M29</f>
        <v>33.238095238095241</v>
      </c>
      <c r="D29" s="11">
        <v>22</v>
      </c>
      <c r="E29" s="6">
        <f>MAX(1,(MIN(10,(((D29-5)/(35-5)*10)))))</f>
        <v>5.6666666666666661</v>
      </c>
      <c r="F29" s="11">
        <v>80</v>
      </c>
      <c r="G29" s="6">
        <f>MAX(1,(MIN(10,(F29 - 15) / (85 - 15)*10)))</f>
        <v>9.2857142857142865</v>
      </c>
      <c r="H29" s="11">
        <v>80</v>
      </c>
      <c r="I29" s="6">
        <f>MAX(1,(MIN(10,(H29 - 15) / (85 - 15)*10)))</f>
        <v>9.2857142857142865</v>
      </c>
      <c r="J29" s="11">
        <v>11</v>
      </c>
      <c r="K29" s="6">
        <f>MAX(1,(MIN(10,(((J29-3)/(23-3))*10))))</f>
        <v>4</v>
      </c>
      <c r="L29" s="11">
        <v>0.25</v>
      </c>
      <c r="M29" s="6">
        <f>MAX(1,(MIN(10,(L29 - 0.21) / (0.29 - 0.21)*10)))</f>
        <v>5.0000000000000018</v>
      </c>
    </row>
    <row r="30" spans="1:13" ht="15.75" thickBot="1" x14ac:dyDescent="0.3">
      <c r="A30" s="10" t="s">
        <v>290</v>
      </c>
      <c r="B30" s="10" t="s">
        <v>280</v>
      </c>
      <c r="C30" s="6">
        <f>E30+G30+I30+K30+M30</f>
        <v>32.964285714285722</v>
      </c>
      <c r="D30" s="11">
        <v>14</v>
      </c>
      <c r="E30" s="6">
        <f>MAX(1,(MIN(10,(((D30-5)/(35-5)*10)))))</f>
        <v>3</v>
      </c>
      <c r="F30" s="11">
        <v>66</v>
      </c>
      <c r="G30" s="6">
        <f>MAX(1,(MIN(10,(F30 - 15) / (85 - 15)*10)))</f>
        <v>7.2857142857142856</v>
      </c>
      <c r="H30" s="11">
        <v>67</v>
      </c>
      <c r="I30" s="6">
        <f>MAX(1,(MIN(10,(H30 - 15) / (85 - 15)*10)))</f>
        <v>7.4285714285714288</v>
      </c>
      <c r="J30" s="11">
        <v>21</v>
      </c>
      <c r="K30" s="6">
        <f>MAX(1,(MIN(10,(((J30-3)/(23-3))*10))))</f>
        <v>9</v>
      </c>
      <c r="L30" s="11">
        <v>0.26</v>
      </c>
      <c r="M30" s="6">
        <f>MAX(1,(MIN(10,(L30 - 0.21) / (0.29 - 0.21)*10)))</f>
        <v>6.2500000000000036</v>
      </c>
    </row>
    <row r="31" spans="1:13" ht="15.75" thickBot="1" x14ac:dyDescent="0.3">
      <c r="A31" s="10" t="s">
        <v>100</v>
      </c>
      <c r="B31" s="10" t="s">
        <v>257</v>
      </c>
      <c r="C31" s="6">
        <f>E31+G31+I31+K31+M31</f>
        <v>32.94047619047619</v>
      </c>
      <c r="D31" s="11">
        <v>15</v>
      </c>
      <c r="E31" s="6">
        <f>MAX(1,(MIN(10,(((D31-5)/(35-5)*10)))))</f>
        <v>3.333333333333333</v>
      </c>
      <c r="F31" s="11">
        <v>73</v>
      </c>
      <c r="G31" s="6">
        <f>MAX(1,(MIN(10,(F31 - 15) / (85 - 15)*10)))</f>
        <v>8.2857142857142865</v>
      </c>
      <c r="H31" s="11">
        <v>68</v>
      </c>
      <c r="I31" s="6">
        <f>MAX(1,(MIN(10,(H31 - 15) / (85 - 15)*10)))</f>
        <v>7.5714285714285712</v>
      </c>
      <c r="J31" s="11">
        <v>12</v>
      </c>
      <c r="K31" s="6">
        <f>MAX(1,(MIN(10,(((J31-3)/(23-3))*10))))</f>
        <v>4.5</v>
      </c>
      <c r="L31" s="11">
        <v>0.28399999999999997</v>
      </c>
      <c r="M31" s="6">
        <f>MAX(1,(MIN(10,(L31 - 0.21) / (0.29 - 0.21)*10)))</f>
        <v>9.25</v>
      </c>
    </row>
    <row r="32" spans="1:13" ht="15.75" thickBot="1" x14ac:dyDescent="0.3">
      <c r="A32" s="10" t="s">
        <v>103</v>
      </c>
      <c r="B32" s="10" t="s">
        <v>260</v>
      </c>
      <c r="C32" s="6">
        <f>E32+G32+I32+K32+M32</f>
        <v>32.916666666666671</v>
      </c>
      <c r="D32" s="11">
        <v>25</v>
      </c>
      <c r="E32" s="6">
        <f>MAX(1,(MIN(10,(((D32-5)/(35-5)*10)))))</f>
        <v>6.6666666666666661</v>
      </c>
      <c r="F32" s="11">
        <v>73</v>
      </c>
      <c r="G32" s="6">
        <f>MAX(1,(MIN(10,(F32 - 15) / (85 - 15)*10)))</f>
        <v>8.2857142857142865</v>
      </c>
      <c r="H32" s="11">
        <v>76</v>
      </c>
      <c r="I32" s="6">
        <f>MAX(1,(MIN(10,(H32 - 15) / (85 - 15)*10)))</f>
        <v>8.7142857142857153</v>
      </c>
      <c r="J32" s="11">
        <v>12</v>
      </c>
      <c r="K32" s="6">
        <f>MAX(1,(MIN(10,(((J32-3)/(23-3))*10))))</f>
        <v>4.5</v>
      </c>
      <c r="L32" s="11">
        <v>0.248</v>
      </c>
      <c r="M32" s="6">
        <f>MAX(1,(MIN(10,(L32 - 0.21) / (0.29 - 0.21)*10)))</f>
        <v>4.7500000000000018</v>
      </c>
    </row>
    <row r="33" spans="1:13" ht="15.75" thickBot="1" x14ac:dyDescent="0.3">
      <c r="A33" s="10" t="s">
        <v>63</v>
      </c>
      <c r="B33" s="10" t="s">
        <v>252</v>
      </c>
      <c r="C33" s="6">
        <f>E33+G33+I33+K33+M33</f>
        <v>32.690476190476197</v>
      </c>
      <c r="D33" s="11">
        <v>21</v>
      </c>
      <c r="E33" s="6">
        <f>MAX(1,(MIN(10,(((D33-5)/(35-5)*10)))))</f>
        <v>5.333333333333333</v>
      </c>
      <c r="F33" s="11">
        <v>72</v>
      </c>
      <c r="G33" s="6">
        <f>MAX(1,(MIN(10,(F33 - 15) / (85 - 15)*10)))</f>
        <v>8.1428571428571423</v>
      </c>
      <c r="H33" s="11">
        <v>76</v>
      </c>
      <c r="I33" s="6">
        <f>MAX(1,(MIN(10,(H33 - 15) / (85 - 15)*10)))</f>
        <v>8.7142857142857153</v>
      </c>
      <c r="J33" s="11">
        <v>9</v>
      </c>
      <c r="K33" s="6">
        <f>MAX(1,(MIN(10,(((J33-3)/(23-3))*10))))</f>
        <v>3</v>
      </c>
      <c r="L33" s="11">
        <v>0.27</v>
      </c>
      <c r="M33" s="6">
        <f>MAX(1,(MIN(10,(L33 - 0.21) / (0.29 - 0.21)*10)))</f>
        <v>7.5000000000000044</v>
      </c>
    </row>
    <row r="34" spans="1:13" ht="15.75" thickBot="1" x14ac:dyDescent="0.3">
      <c r="A34" s="10" t="s">
        <v>123</v>
      </c>
      <c r="B34" s="10" t="s">
        <v>262</v>
      </c>
      <c r="C34" s="6">
        <f>E34+G34+I34+K34+M34</f>
        <v>32.523809523809526</v>
      </c>
      <c r="D34" s="11">
        <v>28</v>
      </c>
      <c r="E34" s="6">
        <f>MAX(1,(MIN(10,(((D34-5)/(35-5)*10)))))</f>
        <v>7.666666666666667</v>
      </c>
      <c r="F34" s="11">
        <v>82</v>
      </c>
      <c r="G34" s="6">
        <f>MAX(1,(MIN(10,(F34 - 15) / (85 - 15)*10)))</f>
        <v>9.5714285714285712</v>
      </c>
      <c r="H34" s="11">
        <v>66</v>
      </c>
      <c r="I34" s="6">
        <f>MAX(1,(MIN(10,(H34 - 15) / (85 - 15)*10)))</f>
        <v>7.2857142857142856</v>
      </c>
      <c r="J34" s="11">
        <v>8</v>
      </c>
      <c r="K34" s="6">
        <f>MAX(1,(MIN(10,(((J34-3)/(23-3))*10))))</f>
        <v>2.5</v>
      </c>
      <c r="L34" s="11">
        <v>0.254</v>
      </c>
      <c r="M34" s="6">
        <f>MAX(1,(MIN(10,(L34 - 0.21) / (0.29 - 0.21)*10)))</f>
        <v>5.5000000000000027</v>
      </c>
    </row>
    <row r="35" spans="1:13" ht="15.75" thickBot="1" x14ac:dyDescent="0.3">
      <c r="A35" s="10" t="s">
        <v>45</v>
      </c>
      <c r="B35" s="10" t="s">
        <v>263</v>
      </c>
      <c r="C35" s="6">
        <f>E35+G35+I35+K35+M35</f>
        <v>32.404761904761912</v>
      </c>
      <c r="D35" s="11">
        <v>12</v>
      </c>
      <c r="E35" s="6">
        <f>MAX(1,(MIN(10,(((D35-5)/(35-5)*10)))))</f>
        <v>2.3333333333333335</v>
      </c>
      <c r="F35" s="11">
        <v>68</v>
      </c>
      <c r="G35" s="6">
        <f>MAX(1,(MIN(10,(F35 - 15) / (85 - 15)*10)))</f>
        <v>7.5714285714285712</v>
      </c>
      <c r="H35" s="11">
        <v>57</v>
      </c>
      <c r="I35" s="6">
        <f>MAX(1,(MIN(10,(H35 - 15) / (85 - 15)*10)))</f>
        <v>6</v>
      </c>
      <c r="J35" s="11">
        <v>23</v>
      </c>
      <c r="K35" s="6">
        <f>MAX(1,(MIN(10,(((J35-3)/(23-3))*10))))</f>
        <v>10</v>
      </c>
      <c r="L35" s="11">
        <v>0.26200000000000001</v>
      </c>
      <c r="M35" s="6">
        <f>MAX(1,(MIN(10,(L35 - 0.21) / (0.29 - 0.21)*10)))</f>
        <v>6.5000000000000036</v>
      </c>
    </row>
    <row r="36" spans="1:13" ht="15.75" thickBot="1" x14ac:dyDescent="0.3">
      <c r="A36" s="10" t="s">
        <v>12</v>
      </c>
      <c r="B36" s="10" t="s">
        <v>250</v>
      </c>
      <c r="C36" s="6">
        <f>E36+G36+I36+K36+M36</f>
        <v>32.392857142857146</v>
      </c>
      <c r="D36" s="11">
        <v>20</v>
      </c>
      <c r="E36" s="6">
        <f>MAX(1,(MIN(10,(((D36-5)/(35-5)*10)))))</f>
        <v>5</v>
      </c>
      <c r="F36" s="11">
        <v>81</v>
      </c>
      <c r="G36" s="6">
        <f>MAX(1,(MIN(10,(F36 - 15) / (85 - 15)*10)))</f>
        <v>9.4285714285714288</v>
      </c>
      <c r="H36" s="11">
        <v>83</v>
      </c>
      <c r="I36" s="6">
        <f>MAX(1,(MIN(10,(H36 - 15) / (85 - 15)*10)))</f>
        <v>9.7142857142857135</v>
      </c>
      <c r="J36" s="11">
        <v>2</v>
      </c>
      <c r="K36" s="6">
        <f>MAX(1,(MIN(10,(((J36-3)/(23-3))*10))))</f>
        <v>1</v>
      </c>
      <c r="L36" s="11">
        <v>0.26800000000000002</v>
      </c>
      <c r="M36" s="6">
        <f>MAX(1,(MIN(10,(L36 - 0.21) / (0.29 - 0.21)*10)))</f>
        <v>7.2500000000000044</v>
      </c>
    </row>
    <row r="37" spans="1:13" ht="15.75" thickBot="1" x14ac:dyDescent="0.3">
      <c r="A37" s="10" t="s">
        <v>55</v>
      </c>
      <c r="B37" s="10" t="s">
        <v>260</v>
      </c>
      <c r="C37" s="6">
        <f>E37+G37+I37+K37+M37</f>
        <v>32.238095238095241</v>
      </c>
      <c r="D37" s="11">
        <v>28</v>
      </c>
      <c r="E37" s="6">
        <f>MAX(1,(MIN(10,(((D37-5)/(35-5)*10)))))</f>
        <v>7.666666666666667</v>
      </c>
      <c r="F37" s="11">
        <v>79</v>
      </c>
      <c r="G37" s="6">
        <f>MAX(1,(MIN(10,(F37 - 15) / (85 - 15)*10)))</f>
        <v>9.1428571428571423</v>
      </c>
      <c r="H37" s="11">
        <v>81</v>
      </c>
      <c r="I37" s="6">
        <f>MAX(1,(MIN(10,(H37 - 15) / (85 - 15)*10)))</f>
        <v>9.4285714285714288</v>
      </c>
      <c r="J37" s="11">
        <v>2</v>
      </c>
      <c r="K37" s="6">
        <f>MAX(1,(MIN(10,(((J37-3)/(23-3))*10))))</f>
        <v>1</v>
      </c>
      <c r="L37" s="11">
        <v>0.25</v>
      </c>
      <c r="M37" s="6">
        <f>MAX(1,(MIN(10,(L37 - 0.21) / (0.29 - 0.21)*10)))</f>
        <v>5.0000000000000018</v>
      </c>
    </row>
    <row r="38" spans="1:13" ht="15.75" thickBot="1" x14ac:dyDescent="0.3">
      <c r="A38" s="10" t="s">
        <v>301</v>
      </c>
      <c r="B38" s="10" t="s">
        <v>256</v>
      </c>
      <c r="C38" s="6">
        <f>E38+G38+I38+K38+M38</f>
        <v>32.172619047619051</v>
      </c>
      <c r="D38" s="11">
        <v>27</v>
      </c>
      <c r="E38" s="6">
        <f>MAX(1,(MIN(10,(((D38-5)/(35-5)*10)))))</f>
        <v>7.333333333333333</v>
      </c>
      <c r="F38" s="11">
        <v>69</v>
      </c>
      <c r="G38" s="6">
        <f>MAX(1,(MIN(10,(F38 - 15) / (85 - 15)*10)))</f>
        <v>7.7142857142857144</v>
      </c>
      <c r="H38" s="11">
        <v>78</v>
      </c>
      <c r="I38" s="6">
        <f>MAX(1,(MIN(10,(H38 - 15) / (85 - 15)*10)))</f>
        <v>9</v>
      </c>
      <c r="J38" s="11">
        <v>9</v>
      </c>
      <c r="K38" s="6">
        <f>MAX(1,(MIN(10,(((J38-3)/(23-3))*10))))</f>
        <v>3</v>
      </c>
      <c r="L38" s="11">
        <v>0.251</v>
      </c>
      <c r="M38" s="6">
        <f>MAX(1,(MIN(10,(L38 - 0.21) / (0.29 - 0.21)*10)))</f>
        <v>5.1250000000000018</v>
      </c>
    </row>
    <row r="39" spans="1:13" ht="15.75" thickBot="1" x14ac:dyDescent="0.3">
      <c r="A39" s="10" t="s">
        <v>19</v>
      </c>
      <c r="B39" s="10" t="s">
        <v>260</v>
      </c>
      <c r="C39" s="6">
        <f>E39+G39+I39+K39+M39</f>
        <v>32.154761904761905</v>
      </c>
      <c r="D39" s="11">
        <v>24</v>
      </c>
      <c r="E39" s="6">
        <f>MAX(1,(MIN(10,(((D39-5)/(35-5)*10)))))</f>
        <v>6.333333333333333</v>
      </c>
      <c r="F39" s="11">
        <v>75</v>
      </c>
      <c r="G39" s="6">
        <f>MAX(1,(MIN(10,(F39 - 15) / (85 - 15)*10)))</f>
        <v>8.5714285714285712</v>
      </c>
      <c r="H39" s="11">
        <v>71</v>
      </c>
      <c r="I39" s="6">
        <f>MAX(1,(MIN(10,(H39 - 15) / (85 - 15)*10)))</f>
        <v>8</v>
      </c>
      <c r="J39" s="11">
        <v>10</v>
      </c>
      <c r="K39" s="6">
        <f>MAX(1,(MIN(10,(((J39-3)/(23-3))*10))))</f>
        <v>3.5</v>
      </c>
      <c r="L39" s="11">
        <v>0.25600000000000001</v>
      </c>
      <c r="M39" s="6">
        <f>MAX(1,(MIN(10,(L39 - 0.21) / (0.29 - 0.21)*10)))</f>
        <v>5.7500000000000027</v>
      </c>
    </row>
    <row r="40" spans="1:13" ht="15.75" thickBot="1" x14ac:dyDescent="0.3">
      <c r="A40" s="10" t="s">
        <v>270</v>
      </c>
      <c r="B40" s="10" t="s">
        <v>254</v>
      </c>
      <c r="C40" s="6">
        <f>E40+G40+I40+K40+M40</f>
        <v>32.041666666666671</v>
      </c>
      <c r="D40" s="11">
        <v>13</v>
      </c>
      <c r="E40" s="6">
        <f>MAX(1,(MIN(10,(((D40-5)/(35-5)*10)))))</f>
        <v>2.6666666666666665</v>
      </c>
      <c r="F40" s="11">
        <v>66</v>
      </c>
      <c r="G40" s="6">
        <f>MAX(1,(MIN(10,(F40 - 15) / (85 - 15)*10)))</f>
        <v>7.2857142857142856</v>
      </c>
      <c r="H40" s="11">
        <v>62</v>
      </c>
      <c r="I40" s="6">
        <f>MAX(1,(MIN(10,(H40 - 15) / (85 - 15)*10)))</f>
        <v>6.7142857142857135</v>
      </c>
      <c r="J40" s="11">
        <v>20</v>
      </c>
      <c r="K40" s="6">
        <f>MAX(1,(MIN(10,(((J40-3)/(23-3))*10))))</f>
        <v>8.5</v>
      </c>
      <c r="L40" s="11">
        <v>0.26500000000000001</v>
      </c>
      <c r="M40" s="6">
        <f>MAX(1,(MIN(10,(L40 - 0.21) / (0.29 - 0.21)*10)))</f>
        <v>6.8750000000000036</v>
      </c>
    </row>
    <row r="41" spans="1:13" ht="15.75" thickBot="1" x14ac:dyDescent="0.3">
      <c r="A41" s="10" t="s">
        <v>130</v>
      </c>
      <c r="B41" s="10" t="s">
        <v>276</v>
      </c>
      <c r="C41" s="6">
        <f>E41+G41+I41+K41+M41</f>
        <v>31.910714285714285</v>
      </c>
      <c r="D41" s="11">
        <v>8</v>
      </c>
      <c r="E41" s="6">
        <f>MAX(1,(MIN(10,(((D41-5)/(35-5)*10)))))</f>
        <v>1</v>
      </c>
      <c r="F41" s="11">
        <v>62</v>
      </c>
      <c r="G41" s="6">
        <f>MAX(1,(MIN(10,(F41 - 15) / (85 - 15)*10)))</f>
        <v>6.7142857142857135</v>
      </c>
      <c r="H41" s="11">
        <v>61</v>
      </c>
      <c r="I41" s="6">
        <f>MAX(1,(MIN(10,(H41 - 15) / (85 - 15)*10)))</f>
        <v>6.5714285714285712</v>
      </c>
      <c r="J41" s="11">
        <v>20</v>
      </c>
      <c r="K41" s="6">
        <f>MAX(1,(MIN(10,(((J41-3)/(23-3))*10))))</f>
        <v>8.5</v>
      </c>
      <c r="L41" s="11">
        <v>0.28299999999999997</v>
      </c>
      <c r="M41" s="6">
        <f>MAX(1,(MIN(10,(L41 - 0.21) / (0.29 - 0.21)*10)))</f>
        <v>9.1249999999999982</v>
      </c>
    </row>
    <row r="42" spans="1:13" ht="15.75" thickBot="1" x14ac:dyDescent="0.3">
      <c r="A42" s="10" t="s">
        <v>35</v>
      </c>
      <c r="B42" s="10" t="s">
        <v>246</v>
      </c>
      <c r="C42" s="6">
        <f>E42+G42+I42+K42+M42</f>
        <v>31.678571428571434</v>
      </c>
      <c r="D42" s="11">
        <v>23</v>
      </c>
      <c r="E42" s="6">
        <f>MAX(1,(MIN(10,(((D42-5)/(35-5)*10)))))</f>
        <v>6</v>
      </c>
      <c r="F42" s="11">
        <v>73</v>
      </c>
      <c r="G42" s="6">
        <f>MAX(1,(MIN(10,(F42 - 15) / (85 - 15)*10)))</f>
        <v>8.2857142857142865</v>
      </c>
      <c r="H42" s="11">
        <v>79</v>
      </c>
      <c r="I42" s="6">
        <f>MAX(1,(MIN(10,(H42 - 15) / (85 - 15)*10)))</f>
        <v>9.1428571428571423</v>
      </c>
      <c r="J42" s="11">
        <v>7</v>
      </c>
      <c r="K42" s="6">
        <f>MAX(1,(MIN(10,(((J42-3)/(23-3))*10))))</f>
        <v>2</v>
      </c>
      <c r="L42" s="11">
        <v>0.26</v>
      </c>
      <c r="M42" s="6">
        <f>MAX(1,(MIN(10,(L42 - 0.21) / (0.29 - 0.21)*10)))</f>
        <v>6.2500000000000036</v>
      </c>
    </row>
    <row r="43" spans="1:13" ht="15.75" thickBot="1" x14ac:dyDescent="0.3">
      <c r="A43" s="10" t="s">
        <v>7</v>
      </c>
      <c r="B43" s="10" t="s">
        <v>246</v>
      </c>
      <c r="C43" s="6">
        <f>E43+G43+I43+K43+M43</f>
        <v>31.642857142857146</v>
      </c>
      <c r="D43" s="11">
        <v>23</v>
      </c>
      <c r="E43" s="6">
        <f>MAX(1,(MIN(10,(((D43-5)/(35-5)*10)))))</f>
        <v>6</v>
      </c>
      <c r="F43" s="11">
        <v>86</v>
      </c>
      <c r="G43" s="6">
        <f>MAX(1,(MIN(10,(F43 - 15) / (85 - 15)*10)))</f>
        <v>10</v>
      </c>
      <c r="H43" s="11">
        <v>65</v>
      </c>
      <c r="I43" s="6">
        <f>MAX(1,(MIN(10,(H43 - 15) / (85 - 15)*10)))</f>
        <v>7.1428571428571432</v>
      </c>
      <c r="J43" s="11">
        <v>7</v>
      </c>
      <c r="K43" s="6">
        <f>MAX(1,(MIN(10,(((J43-3)/(23-3))*10))))</f>
        <v>2</v>
      </c>
      <c r="L43" s="11">
        <v>0.26200000000000001</v>
      </c>
      <c r="M43" s="6">
        <f>MAX(1,(MIN(10,(L43 - 0.21) / (0.29 - 0.21)*10)))</f>
        <v>6.5000000000000036</v>
      </c>
    </row>
    <row r="44" spans="1:13" ht="15.75" thickBot="1" x14ac:dyDescent="0.3">
      <c r="A44" s="10" t="s">
        <v>93</v>
      </c>
      <c r="B44" s="10" t="s">
        <v>258</v>
      </c>
      <c r="C44" s="6">
        <f>E44+G44+I44+K44+M44</f>
        <v>31.589285714285719</v>
      </c>
      <c r="D44" s="11">
        <v>26</v>
      </c>
      <c r="E44" s="6">
        <f>MAX(1,(MIN(10,(((D44-5)/(35-5)*10)))))</f>
        <v>7</v>
      </c>
      <c r="F44" s="11">
        <v>65</v>
      </c>
      <c r="G44" s="6">
        <f>MAX(1,(MIN(10,(F44 - 15) / (85 - 15)*10)))</f>
        <v>7.1428571428571432</v>
      </c>
      <c r="H44" s="11">
        <v>82</v>
      </c>
      <c r="I44" s="6">
        <f>MAX(1,(MIN(10,(H44 - 15) / (85 - 15)*10)))</f>
        <v>9.5714285714285712</v>
      </c>
      <c r="J44" s="11">
        <v>3</v>
      </c>
      <c r="K44" s="6">
        <f>MAX(1,(MIN(10,(((J44-3)/(23-3))*10))))</f>
        <v>1</v>
      </c>
      <c r="L44" s="11">
        <v>0.26500000000000001</v>
      </c>
      <c r="M44" s="6">
        <f>MAX(1,(MIN(10,(L44 - 0.21) / (0.29 - 0.21)*10)))</f>
        <v>6.8750000000000036</v>
      </c>
    </row>
    <row r="45" spans="1:13" ht="15.75" thickBot="1" x14ac:dyDescent="0.3">
      <c r="A45" s="10" t="s">
        <v>79</v>
      </c>
      <c r="B45" s="10" t="s">
        <v>276</v>
      </c>
      <c r="C45" s="6">
        <f>E45+G45+I45+K45+M45</f>
        <v>31.422619047619051</v>
      </c>
      <c r="D45" s="11">
        <v>18</v>
      </c>
      <c r="E45" s="6">
        <f>MAX(1,(MIN(10,(((D45-5)/(35-5)*10)))))</f>
        <v>4.3333333333333339</v>
      </c>
      <c r="F45" s="11">
        <v>79</v>
      </c>
      <c r="G45" s="6">
        <f>MAX(1,(MIN(10,(F45 - 15) / (85 - 15)*10)))</f>
        <v>9.1428571428571423</v>
      </c>
      <c r="H45" s="11">
        <v>68</v>
      </c>
      <c r="I45" s="6">
        <f>MAX(1,(MIN(10,(H45 - 15) / (85 - 15)*10)))</f>
        <v>7.5714285714285712</v>
      </c>
      <c r="J45" s="11">
        <v>11</v>
      </c>
      <c r="K45" s="6">
        <f>MAX(1,(MIN(10,(((J45-3)/(23-3))*10))))</f>
        <v>4</v>
      </c>
      <c r="L45" s="11">
        <v>0.26100000000000001</v>
      </c>
      <c r="M45" s="6">
        <f>MAX(1,(MIN(10,(L45 - 0.21) / (0.29 - 0.21)*10)))</f>
        <v>6.3750000000000027</v>
      </c>
    </row>
    <row r="46" spans="1:13" ht="15.75" thickBot="1" x14ac:dyDescent="0.3">
      <c r="A46" s="10" t="s">
        <v>23</v>
      </c>
      <c r="B46" s="10" t="s">
        <v>259</v>
      </c>
      <c r="C46" s="6">
        <f>E46+G46+I46+K46+M46</f>
        <v>31.273809523809529</v>
      </c>
      <c r="D46" s="11">
        <v>22</v>
      </c>
      <c r="E46" s="6">
        <f>MAX(1,(MIN(10,(((D46-5)/(35-5)*10)))))</f>
        <v>5.6666666666666661</v>
      </c>
      <c r="F46" s="11">
        <v>63</v>
      </c>
      <c r="G46" s="6">
        <f>MAX(1,(MIN(10,(F46 - 15) / (85 - 15)*10)))</f>
        <v>6.8571428571428577</v>
      </c>
      <c r="H46" s="11">
        <v>86</v>
      </c>
      <c r="I46" s="6">
        <f>MAX(1,(MIN(10,(H46 - 15) / (85 - 15)*10)))</f>
        <v>10</v>
      </c>
      <c r="J46" s="11">
        <v>4</v>
      </c>
      <c r="K46" s="6">
        <f>MAX(1,(MIN(10,(((J46-3)/(23-3))*10))))</f>
        <v>1</v>
      </c>
      <c r="L46" s="11">
        <v>0.27200000000000002</v>
      </c>
      <c r="M46" s="6">
        <f>MAX(1,(MIN(10,(L46 - 0.21) / (0.29 - 0.21)*10)))</f>
        <v>7.7500000000000044</v>
      </c>
    </row>
    <row r="47" spans="1:13" ht="15.75" thickBot="1" x14ac:dyDescent="0.3">
      <c r="A47" s="10" t="s">
        <v>37</v>
      </c>
      <c r="B47" s="10" t="s">
        <v>264</v>
      </c>
      <c r="C47" s="6">
        <f>E47+G47+I47+K47+M47</f>
        <v>31.035714285714288</v>
      </c>
      <c r="D47" s="11">
        <v>32</v>
      </c>
      <c r="E47" s="6">
        <f>MAX(1,(MIN(10,(((D47-5)/(35-5)*10)))))</f>
        <v>9</v>
      </c>
      <c r="F47" s="11">
        <v>77</v>
      </c>
      <c r="G47" s="6">
        <f>MAX(1,(MIN(10,(F47 - 15) / (85 - 15)*10)))</f>
        <v>8.8571428571428577</v>
      </c>
      <c r="H47" s="11">
        <v>81</v>
      </c>
      <c r="I47" s="6">
        <f>MAX(1,(MIN(10,(H47 - 15) / (85 - 15)*10)))</f>
        <v>9.4285714285714288</v>
      </c>
      <c r="J47" s="11">
        <v>5</v>
      </c>
      <c r="K47" s="6">
        <f>MAX(1,(MIN(10,(((J47-3)/(23-3))*10))))</f>
        <v>1</v>
      </c>
      <c r="L47" s="11">
        <v>0.23200000000000001</v>
      </c>
      <c r="M47" s="6">
        <f>MAX(1,(MIN(10,(L47 - 0.21) / (0.29 - 0.21)*10)))</f>
        <v>2.7500000000000031</v>
      </c>
    </row>
    <row r="48" spans="1:13" ht="15.75" thickBot="1" x14ac:dyDescent="0.3">
      <c r="A48" s="10" t="s">
        <v>28</v>
      </c>
      <c r="B48" s="10" t="s">
        <v>269</v>
      </c>
      <c r="C48" s="6">
        <f>E48+G48+I48+K48+M48</f>
        <v>30.547619047619051</v>
      </c>
      <c r="D48" s="11">
        <v>21</v>
      </c>
      <c r="E48" s="6">
        <f>MAX(1,(MIN(10,(((D48-5)/(35-5)*10)))))</f>
        <v>5.333333333333333</v>
      </c>
      <c r="F48" s="11">
        <v>74</v>
      </c>
      <c r="G48" s="6">
        <f>MAX(1,(MIN(10,(F48 - 15) / (85 - 15)*10)))</f>
        <v>8.4285714285714288</v>
      </c>
      <c r="H48" s="11">
        <v>66</v>
      </c>
      <c r="I48" s="6">
        <f>MAX(1,(MIN(10,(H48 - 15) / (85 - 15)*10)))</f>
        <v>7.2857142857142856</v>
      </c>
      <c r="J48" s="11">
        <v>6</v>
      </c>
      <c r="K48" s="6">
        <f>MAX(1,(MIN(10,(((J48-3)/(23-3))*10))))</f>
        <v>1.5</v>
      </c>
      <c r="L48" s="11">
        <v>0.27400000000000002</v>
      </c>
      <c r="M48" s="6">
        <f>MAX(1,(MIN(10,(L48 - 0.21) / (0.29 - 0.21)*10)))</f>
        <v>8.0000000000000053</v>
      </c>
    </row>
    <row r="49" spans="1:13" ht="15.75" thickBot="1" x14ac:dyDescent="0.3">
      <c r="A49" s="10" t="s">
        <v>80</v>
      </c>
      <c r="B49" s="10" t="s">
        <v>259</v>
      </c>
      <c r="C49" s="6">
        <f>E49+G49+I49+K49+M49</f>
        <v>30.428571428571431</v>
      </c>
      <c r="D49" s="11">
        <v>11</v>
      </c>
      <c r="E49" s="6">
        <f>MAX(1,(MIN(10,(((D49-5)/(35-5)*10)))))</f>
        <v>2</v>
      </c>
      <c r="F49" s="11">
        <v>72</v>
      </c>
      <c r="G49" s="6">
        <f>MAX(1,(MIN(10,(F49 - 15) / (85 - 15)*10)))</f>
        <v>8.1428571428571423</v>
      </c>
      <c r="H49" s="11">
        <v>52</v>
      </c>
      <c r="I49" s="6">
        <f>MAX(1,(MIN(10,(H49 - 15) / (85 - 15)*10)))</f>
        <v>5.2857142857142856</v>
      </c>
      <c r="J49" s="11">
        <v>20</v>
      </c>
      <c r="K49" s="6">
        <f>MAX(1,(MIN(10,(((J49-3)/(23-3))*10))))</f>
        <v>8.5</v>
      </c>
      <c r="L49" s="11">
        <v>0.26200000000000001</v>
      </c>
      <c r="M49" s="6">
        <f>MAX(1,(MIN(10,(L49 - 0.21) / (0.29 - 0.21)*10)))</f>
        <v>6.5000000000000036</v>
      </c>
    </row>
    <row r="50" spans="1:13" ht="15.75" thickBot="1" x14ac:dyDescent="0.3">
      <c r="A50" s="10" t="s">
        <v>107</v>
      </c>
      <c r="B50" s="10" t="s">
        <v>287</v>
      </c>
      <c r="C50" s="6">
        <f>E50+G50+I50+K50+M50</f>
        <v>30.309523809523817</v>
      </c>
      <c r="D50" s="11">
        <v>13</v>
      </c>
      <c r="E50" s="6">
        <f>MAX(1,(MIN(10,(((D50-5)/(35-5)*10)))))</f>
        <v>2.6666666666666665</v>
      </c>
      <c r="F50" s="11">
        <v>68</v>
      </c>
      <c r="G50" s="6">
        <f>MAX(1,(MIN(10,(F50 - 15) / (85 - 15)*10)))</f>
        <v>7.5714285714285712</v>
      </c>
      <c r="H50" s="11">
        <v>54</v>
      </c>
      <c r="I50" s="6">
        <f>MAX(1,(MIN(10,(H50 - 15) / (85 - 15)*10)))</f>
        <v>5.5714285714285712</v>
      </c>
      <c r="J50" s="11">
        <v>16</v>
      </c>
      <c r="K50" s="6">
        <f>MAX(1,(MIN(10,(((J50-3)/(23-3))*10))))</f>
        <v>6.5</v>
      </c>
      <c r="L50" s="11">
        <v>0.27400000000000002</v>
      </c>
      <c r="M50" s="6">
        <f>MAX(1,(MIN(10,(L50 - 0.21) / (0.29 - 0.21)*10)))</f>
        <v>8.0000000000000053</v>
      </c>
    </row>
    <row r="51" spans="1:13" ht="15.75" thickBot="1" x14ac:dyDescent="0.3">
      <c r="A51" s="10" t="s">
        <v>81</v>
      </c>
      <c r="B51" s="10" t="s">
        <v>258</v>
      </c>
      <c r="C51" s="6">
        <f>E51+G51+I51+K51+M51</f>
        <v>29.93452380952381</v>
      </c>
      <c r="D51" s="11">
        <v>25</v>
      </c>
      <c r="E51" s="6">
        <f>MAX(1,(MIN(10,(((D51-5)/(35-5)*10)))))</f>
        <v>6.6666666666666661</v>
      </c>
      <c r="F51" s="11">
        <v>69</v>
      </c>
      <c r="G51" s="6">
        <f>MAX(1,(MIN(10,(F51 - 15) / (85 - 15)*10)))</f>
        <v>7.7142857142857144</v>
      </c>
      <c r="H51" s="11">
        <v>81</v>
      </c>
      <c r="I51" s="6">
        <f>MAX(1,(MIN(10,(H51 - 15) / (85 - 15)*10)))</f>
        <v>9.4285714285714288</v>
      </c>
      <c r="J51" s="11">
        <v>1</v>
      </c>
      <c r="K51" s="6">
        <f>MAX(1,(MIN(10,(((J51-3)/(23-3))*10))))</f>
        <v>1</v>
      </c>
      <c r="L51" s="11">
        <v>0.251</v>
      </c>
      <c r="M51" s="6">
        <f>MAX(1,(MIN(10,(L51 - 0.21) / (0.29 - 0.21)*10)))</f>
        <v>5.1250000000000018</v>
      </c>
    </row>
    <row r="52" spans="1:13" ht="15.75" thickBot="1" x14ac:dyDescent="0.3">
      <c r="A52" s="10" t="s">
        <v>67</v>
      </c>
      <c r="B52" s="10" t="s">
        <v>271</v>
      </c>
      <c r="C52" s="6">
        <f>E52+G52+I52+K52+M52</f>
        <v>29.797619047619051</v>
      </c>
      <c r="D52" s="11">
        <v>24</v>
      </c>
      <c r="E52" s="6">
        <f>MAX(1,(MIN(10,(((D52-5)/(35-5)*10)))))</f>
        <v>6.333333333333333</v>
      </c>
      <c r="F52" s="11">
        <v>71</v>
      </c>
      <c r="G52" s="6">
        <f>MAX(1,(MIN(10,(F52 - 15) / (85 - 15)*10)))</f>
        <v>8</v>
      </c>
      <c r="H52" s="11">
        <v>76</v>
      </c>
      <c r="I52" s="6">
        <f>MAX(1,(MIN(10,(H52 - 15) / (85 - 15)*10)))</f>
        <v>8.7142857142857153</v>
      </c>
      <c r="J52" s="11">
        <v>6</v>
      </c>
      <c r="K52" s="6">
        <f>MAX(1,(MIN(10,(((J52-3)/(23-3))*10))))</f>
        <v>1.5</v>
      </c>
      <c r="L52" s="11">
        <v>0.252</v>
      </c>
      <c r="M52" s="6">
        <f>MAX(1,(MIN(10,(L52 - 0.21) / (0.29 - 0.21)*10)))</f>
        <v>5.2500000000000027</v>
      </c>
    </row>
    <row r="53" spans="1:13" ht="15.75" thickBot="1" x14ac:dyDescent="0.3">
      <c r="A53" s="10" t="s">
        <v>275</v>
      </c>
      <c r="B53" s="10" t="s">
        <v>258</v>
      </c>
      <c r="C53" s="6">
        <f>E53+G53+I53+K53+M53</f>
        <v>29.49404761904762</v>
      </c>
      <c r="D53" s="11">
        <v>18</v>
      </c>
      <c r="E53" s="6">
        <f>MAX(1,(MIN(10,(((D53-5)/(35-5)*10)))))</f>
        <v>4.3333333333333339</v>
      </c>
      <c r="F53" s="11">
        <v>78</v>
      </c>
      <c r="G53" s="6">
        <f>MAX(1,(MIN(10,(F53 - 15) / (85 - 15)*10)))</f>
        <v>9</v>
      </c>
      <c r="H53" s="11">
        <v>66</v>
      </c>
      <c r="I53" s="6">
        <f>MAX(1,(MIN(10,(H53 - 15) / (85 - 15)*10)))</f>
        <v>7.2857142857142856</v>
      </c>
      <c r="J53" s="11">
        <v>10</v>
      </c>
      <c r="K53" s="6">
        <f>MAX(1,(MIN(10,(((J53-3)/(23-3))*10))))</f>
        <v>3.5</v>
      </c>
      <c r="L53" s="11">
        <v>0.253</v>
      </c>
      <c r="M53" s="6">
        <f>MAX(1,(MIN(10,(L53 - 0.21) / (0.29 - 0.21)*10)))</f>
        <v>5.3750000000000018</v>
      </c>
    </row>
    <row r="54" spans="1:13" ht="15.75" thickBot="1" x14ac:dyDescent="0.3">
      <c r="A54" s="10" t="s">
        <v>504</v>
      </c>
      <c r="B54" s="10" t="s">
        <v>264</v>
      </c>
      <c r="C54" s="6">
        <f>E54+G54+I54+K54+M54</f>
        <v>29.434523809523814</v>
      </c>
      <c r="D54" s="11">
        <v>19</v>
      </c>
      <c r="E54" s="6">
        <f>MAX(1,(MIN(10,(((D54-5)/(35-5)*10)))))</f>
        <v>4.666666666666667</v>
      </c>
      <c r="F54" s="11">
        <v>71</v>
      </c>
      <c r="G54" s="6">
        <f>MAX(1,(MIN(10,(F54 - 15) / (85 - 15)*10)))</f>
        <v>8</v>
      </c>
      <c r="H54" s="11">
        <v>72</v>
      </c>
      <c r="I54" s="6">
        <f>MAX(1,(MIN(10,(H54 - 15) / (85 - 15)*10)))</f>
        <v>8.1428571428571423</v>
      </c>
      <c r="J54" s="11">
        <v>3</v>
      </c>
      <c r="K54" s="6">
        <f>MAX(1,(MIN(10,(((J54-3)/(23-3))*10))))</f>
        <v>1</v>
      </c>
      <c r="L54" s="11">
        <v>0.27100000000000002</v>
      </c>
      <c r="M54" s="6">
        <f>MAX(1,(MIN(10,(L54 - 0.21) / (0.29 - 0.21)*10)))</f>
        <v>7.6250000000000036</v>
      </c>
    </row>
    <row r="55" spans="1:13" ht="15.75" thickBot="1" x14ac:dyDescent="0.3">
      <c r="A55" s="10" t="s">
        <v>64</v>
      </c>
      <c r="B55" s="10" t="s">
        <v>267</v>
      </c>
      <c r="C55" s="6">
        <f>E55+G55+I55+K55+M55</f>
        <v>29.285714285714285</v>
      </c>
      <c r="D55" s="11">
        <v>11</v>
      </c>
      <c r="E55" s="6">
        <f>MAX(1,(MIN(10,(((D55-5)/(35-5)*10)))))</f>
        <v>2</v>
      </c>
      <c r="F55" s="11">
        <v>67</v>
      </c>
      <c r="G55" s="6">
        <f>MAX(1,(MIN(10,(F55 - 15) / (85 - 15)*10)))</f>
        <v>7.4285714285714288</v>
      </c>
      <c r="H55" s="11">
        <v>42</v>
      </c>
      <c r="I55" s="6">
        <f>MAX(1,(MIN(10,(H55 - 15) / (85 - 15)*10)))</f>
        <v>3.8571428571428572</v>
      </c>
      <c r="J55" s="11">
        <v>15</v>
      </c>
      <c r="K55" s="6">
        <f>MAX(1,(MIN(10,(((J55-3)/(23-3))*10))))</f>
        <v>6</v>
      </c>
      <c r="L55" s="11">
        <v>0.29299999999999998</v>
      </c>
      <c r="M55" s="6">
        <f>MAX(1,(MIN(10,(L55 - 0.21) / (0.29 - 0.21)*10)))</f>
        <v>10</v>
      </c>
    </row>
    <row r="56" spans="1:13" ht="15.75" thickBot="1" x14ac:dyDescent="0.3">
      <c r="A56" s="10" t="s">
        <v>277</v>
      </c>
      <c r="B56" s="10" t="s">
        <v>265</v>
      </c>
      <c r="C56" s="6">
        <f>E56+G56+I56+K56+M56</f>
        <v>29.142857142857142</v>
      </c>
      <c r="D56" s="11">
        <v>17</v>
      </c>
      <c r="E56" s="6">
        <f>MAX(1,(MIN(10,(((D56-5)/(35-5)*10)))))</f>
        <v>4</v>
      </c>
      <c r="F56" s="11">
        <v>59</v>
      </c>
      <c r="G56" s="6">
        <f>MAX(1,(MIN(10,(F56 - 15) / (85 - 15)*10)))</f>
        <v>6.2857142857142856</v>
      </c>
      <c r="H56" s="11">
        <v>70</v>
      </c>
      <c r="I56" s="6">
        <f>MAX(1,(MIN(10,(H56 - 15) / (85 - 15)*10)))</f>
        <v>7.8571428571428568</v>
      </c>
      <c r="J56" s="11">
        <v>3</v>
      </c>
      <c r="K56" s="6">
        <f>MAX(1,(MIN(10,(((J56-3)/(23-3))*10))))</f>
        <v>1</v>
      </c>
      <c r="L56" s="11">
        <v>0.30199999999999999</v>
      </c>
      <c r="M56" s="6">
        <f>MAX(1,(MIN(10,(L56 - 0.21) / (0.29 - 0.21)*10)))</f>
        <v>10</v>
      </c>
    </row>
    <row r="57" spans="1:13" ht="15.75" thickBot="1" x14ac:dyDescent="0.3">
      <c r="A57" s="10" t="s">
        <v>68</v>
      </c>
      <c r="B57" s="10" t="s">
        <v>249</v>
      </c>
      <c r="C57" s="6">
        <f>E57+G57+I57+K57+M57</f>
        <v>28.99404761904762</v>
      </c>
      <c r="D57" s="11">
        <v>27</v>
      </c>
      <c r="E57" s="6">
        <f>MAX(1,(MIN(10,(((D57-5)/(35-5)*10)))))</f>
        <v>7.333333333333333</v>
      </c>
      <c r="F57" s="11">
        <v>67</v>
      </c>
      <c r="G57" s="6">
        <f>MAX(1,(MIN(10,(F57 - 15) / (85 - 15)*10)))</f>
        <v>7.4285714285714288</v>
      </c>
      <c r="H57" s="11">
        <v>70</v>
      </c>
      <c r="I57" s="6">
        <f>MAX(1,(MIN(10,(H57 - 15) / (85 - 15)*10)))</f>
        <v>7.8571428571428568</v>
      </c>
      <c r="J57" s="11">
        <v>2</v>
      </c>
      <c r="K57" s="6">
        <f>MAX(1,(MIN(10,(((J57-3)/(23-3))*10))))</f>
        <v>1</v>
      </c>
      <c r="L57" s="11">
        <v>0.253</v>
      </c>
      <c r="M57" s="6">
        <f>MAX(1,(MIN(10,(L57 - 0.21) / (0.29 - 0.21)*10)))</f>
        <v>5.3750000000000018</v>
      </c>
    </row>
    <row r="58" spans="1:13" ht="15.75" thickBot="1" x14ac:dyDescent="0.3">
      <c r="A58" s="10" t="s">
        <v>15</v>
      </c>
      <c r="B58" s="10" t="s">
        <v>246</v>
      </c>
      <c r="C58" s="6">
        <f>E58+G58+I58+K58+M58</f>
        <v>28.839285714285719</v>
      </c>
      <c r="D58" s="11">
        <v>17</v>
      </c>
      <c r="E58" s="6">
        <f>MAX(1,(MIN(10,(((D58-5)/(35-5)*10)))))</f>
        <v>4</v>
      </c>
      <c r="F58" s="11">
        <v>76</v>
      </c>
      <c r="G58" s="6">
        <f>MAX(1,(MIN(10,(F58 - 15) / (85 - 15)*10)))</f>
        <v>8.7142857142857153</v>
      </c>
      <c r="H58" s="11">
        <v>64</v>
      </c>
      <c r="I58" s="6">
        <f>MAX(1,(MIN(10,(H58 - 15) / (85 - 15)*10)))</f>
        <v>7</v>
      </c>
      <c r="J58" s="11">
        <v>5</v>
      </c>
      <c r="K58" s="6">
        <f>MAX(1,(MIN(10,(((J58-3)/(23-3))*10))))</f>
        <v>1</v>
      </c>
      <c r="L58" s="11">
        <v>0.27500000000000002</v>
      </c>
      <c r="M58" s="6">
        <f>MAX(1,(MIN(10,(L58 - 0.21) / (0.29 - 0.21)*10)))</f>
        <v>8.1250000000000036</v>
      </c>
    </row>
    <row r="59" spans="1:13" ht="15.75" thickBot="1" x14ac:dyDescent="0.3">
      <c r="A59" s="10" t="s">
        <v>124</v>
      </c>
      <c r="B59" s="10" t="s">
        <v>250</v>
      </c>
      <c r="C59" s="6">
        <f>E59+G59+I59+K59+M59</f>
        <v>28.791666666666671</v>
      </c>
      <c r="D59" s="11">
        <v>19</v>
      </c>
      <c r="E59" s="6">
        <f>MAX(1,(MIN(10,(((D59-5)/(35-5)*10)))))</f>
        <v>4.666666666666667</v>
      </c>
      <c r="F59" s="11">
        <v>69</v>
      </c>
      <c r="G59" s="6">
        <f>MAX(1,(MIN(10,(F59 - 15) / (85 - 15)*10)))</f>
        <v>7.7142857142857144</v>
      </c>
      <c r="H59" s="11">
        <v>66</v>
      </c>
      <c r="I59" s="6">
        <f>MAX(1,(MIN(10,(H59 - 15) / (85 - 15)*10)))</f>
        <v>7.2857142857142856</v>
      </c>
      <c r="J59" s="11">
        <v>12</v>
      </c>
      <c r="K59" s="6">
        <f>MAX(1,(MIN(10,(((J59-3)/(23-3))*10))))</f>
        <v>4.5</v>
      </c>
      <c r="L59" s="11">
        <v>0.247</v>
      </c>
      <c r="M59" s="6">
        <f>MAX(1,(MIN(10,(L59 - 0.21) / (0.29 - 0.21)*10)))</f>
        <v>4.6250000000000018</v>
      </c>
    </row>
    <row r="60" spans="1:13" ht="15.75" thickBot="1" x14ac:dyDescent="0.3">
      <c r="A60" s="10" t="s">
        <v>57</v>
      </c>
      <c r="B60" s="10" t="s">
        <v>273</v>
      </c>
      <c r="C60" s="6">
        <f>E60+G60+I60+K60+M60</f>
        <v>28.684523809523814</v>
      </c>
      <c r="D60" s="11">
        <v>25</v>
      </c>
      <c r="E60" s="6">
        <f>MAX(1,(MIN(10,(((D60-5)/(35-5)*10)))))</f>
        <v>6.6666666666666661</v>
      </c>
      <c r="F60" s="11">
        <v>53</v>
      </c>
      <c r="G60" s="6">
        <f>MAX(1,(MIN(10,(F60 - 15) / (85 - 15)*10)))</f>
        <v>5.4285714285714279</v>
      </c>
      <c r="H60" s="11">
        <v>76</v>
      </c>
      <c r="I60" s="6">
        <f>MAX(1,(MIN(10,(H60 - 15) / (85 - 15)*10)))</f>
        <v>8.7142857142857153</v>
      </c>
      <c r="J60" s="11">
        <v>0</v>
      </c>
      <c r="K60" s="6">
        <f>MAX(1,(MIN(10,(((J60-3)/(23-3))*10))))</f>
        <v>1</v>
      </c>
      <c r="L60" s="11">
        <v>0.26500000000000001</v>
      </c>
      <c r="M60" s="6">
        <f>MAX(1,(MIN(10,(L60 - 0.21) / (0.29 - 0.21)*10)))</f>
        <v>6.8750000000000036</v>
      </c>
    </row>
    <row r="61" spans="1:13" ht="15.75" thickBot="1" x14ac:dyDescent="0.3">
      <c r="A61" s="10" t="s">
        <v>541</v>
      </c>
      <c r="B61" s="10" t="s">
        <v>288</v>
      </c>
      <c r="C61" s="6">
        <f>E61+G61+I61+K61+M61</f>
        <v>28.619047619047624</v>
      </c>
      <c r="D61" s="11">
        <v>21</v>
      </c>
      <c r="E61" s="6">
        <f>MAX(1,(MIN(10,(((D61-5)/(35-5)*10)))))</f>
        <v>5.333333333333333</v>
      </c>
      <c r="F61" s="11">
        <v>63</v>
      </c>
      <c r="G61" s="6">
        <f>MAX(1,(MIN(10,(F61 - 15) / (85 - 15)*10)))</f>
        <v>6.8571428571428577</v>
      </c>
      <c r="H61" s="11">
        <v>74</v>
      </c>
      <c r="I61" s="6">
        <f>MAX(1,(MIN(10,(H61 - 15) / (85 - 15)*10)))</f>
        <v>8.4285714285714288</v>
      </c>
      <c r="J61" s="11">
        <v>7</v>
      </c>
      <c r="K61" s="6">
        <f>MAX(1,(MIN(10,(((J61-3)/(23-3))*10))))</f>
        <v>2</v>
      </c>
      <c r="L61" s="11">
        <v>0.25800000000000001</v>
      </c>
      <c r="M61" s="6">
        <f>MAX(1,(MIN(10,(L61 - 0.21) / (0.29 - 0.21)*10)))</f>
        <v>6.0000000000000036</v>
      </c>
    </row>
    <row r="62" spans="1:13" ht="15.75" thickBot="1" x14ac:dyDescent="0.3">
      <c r="A62" s="10" t="s">
        <v>373</v>
      </c>
      <c r="B62" s="10" t="s">
        <v>247</v>
      </c>
      <c r="C62" s="6">
        <f>E62+G62+I62+K62+M62</f>
        <v>28.595238095238098</v>
      </c>
      <c r="D62" s="11">
        <v>13</v>
      </c>
      <c r="E62" s="6">
        <f>MAX(1,(MIN(10,(((D62-5)/(35-5)*10)))))</f>
        <v>2.6666666666666665</v>
      </c>
      <c r="F62" s="11">
        <v>64</v>
      </c>
      <c r="G62" s="6">
        <f>MAX(1,(MIN(10,(F62 - 15) / (85 - 15)*10)))</f>
        <v>7</v>
      </c>
      <c r="H62" s="11">
        <v>60</v>
      </c>
      <c r="I62" s="6">
        <f>MAX(1,(MIN(10,(H62 - 15) / (85 - 15)*10)))</f>
        <v>6.4285714285714288</v>
      </c>
      <c r="J62" s="11">
        <v>22</v>
      </c>
      <c r="K62" s="6">
        <f>MAX(1,(MIN(10,(((J62-3)/(23-3))*10))))</f>
        <v>9.5</v>
      </c>
      <c r="L62" s="11">
        <v>0.23400000000000001</v>
      </c>
      <c r="M62" s="6">
        <f>MAX(1,(MIN(10,(L62 - 0.21) / (0.29 - 0.21)*10)))</f>
        <v>3.0000000000000031</v>
      </c>
    </row>
    <row r="63" spans="1:13" ht="15.75" thickBot="1" x14ac:dyDescent="0.3">
      <c r="A63" s="10" t="s">
        <v>31</v>
      </c>
      <c r="B63" s="10" t="s">
        <v>257</v>
      </c>
      <c r="C63" s="6">
        <f>E63+G63+I63+K63+M63</f>
        <v>28.535714285714285</v>
      </c>
      <c r="D63" s="11">
        <v>26</v>
      </c>
      <c r="E63" s="6">
        <f>MAX(1,(MIN(10,(((D63-5)/(35-5)*10)))))</f>
        <v>7</v>
      </c>
      <c r="F63" s="11">
        <v>70</v>
      </c>
      <c r="G63" s="6">
        <f>MAX(1,(MIN(10,(F63 - 15) / (85 - 15)*10)))</f>
        <v>7.8571428571428568</v>
      </c>
      <c r="H63" s="11">
        <v>74</v>
      </c>
      <c r="I63" s="6">
        <f>MAX(1,(MIN(10,(H63 - 15) / (85 - 15)*10)))</f>
        <v>8.4285714285714288</v>
      </c>
      <c r="J63" s="11">
        <v>4</v>
      </c>
      <c r="K63" s="6">
        <f>MAX(1,(MIN(10,(((J63-3)/(23-3))*10))))</f>
        <v>1</v>
      </c>
      <c r="L63" s="11">
        <v>0.24399999999999999</v>
      </c>
      <c r="M63" s="6">
        <f>MAX(1,(MIN(10,(L63 - 0.21) / (0.29 - 0.21)*10)))</f>
        <v>4.2500000000000009</v>
      </c>
    </row>
    <row r="64" spans="1:13" ht="15.75" thickBot="1" x14ac:dyDescent="0.3">
      <c r="A64" s="10" t="s">
        <v>10</v>
      </c>
      <c r="B64" s="10" t="s">
        <v>271</v>
      </c>
      <c r="C64" s="6">
        <f>E64+G64+I64+K64+M64</f>
        <v>28.458333333333332</v>
      </c>
      <c r="D64" s="11">
        <v>15</v>
      </c>
      <c r="E64" s="6">
        <f>MAX(1,(MIN(10,(((D64-5)/(35-5)*10)))))</f>
        <v>3.333333333333333</v>
      </c>
      <c r="F64" s="11">
        <v>77</v>
      </c>
      <c r="G64" s="6">
        <f>MAX(1,(MIN(10,(F64 - 15) / (85 - 15)*10)))</f>
        <v>8.8571428571428577</v>
      </c>
      <c r="H64" s="11">
        <v>58</v>
      </c>
      <c r="I64" s="6">
        <f>MAX(1,(MIN(10,(H64 - 15) / (85 - 15)*10)))</f>
        <v>6.1428571428571432</v>
      </c>
      <c r="J64" s="11">
        <v>15</v>
      </c>
      <c r="K64" s="6">
        <f>MAX(1,(MIN(10,(((J64-3)/(23-3))*10))))</f>
        <v>6</v>
      </c>
      <c r="L64" s="11">
        <v>0.24299999999999999</v>
      </c>
      <c r="M64" s="6">
        <f>MAX(1,(MIN(10,(L64 - 0.21) / (0.29 - 0.21)*10)))</f>
        <v>4.1250000000000009</v>
      </c>
    </row>
    <row r="65" spans="1:13" ht="15.75" thickBot="1" x14ac:dyDescent="0.3">
      <c r="A65" s="10" t="s">
        <v>126</v>
      </c>
      <c r="B65" s="10" t="s">
        <v>250</v>
      </c>
      <c r="C65" s="6">
        <f>E65+G65+I65+K65+M65</f>
        <v>28.315476190476193</v>
      </c>
      <c r="D65" s="11">
        <v>15</v>
      </c>
      <c r="E65" s="6">
        <f>MAX(1,(MIN(10,(((D65-5)/(35-5)*10)))))</f>
        <v>3.333333333333333</v>
      </c>
      <c r="F65" s="11">
        <v>64</v>
      </c>
      <c r="G65" s="6">
        <f>MAX(1,(MIN(10,(F65 - 15) / (85 - 15)*10)))</f>
        <v>7</v>
      </c>
      <c r="H65" s="11">
        <v>77</v>
      </c>
      <c r="I65" s="6">
        <f>MAX(1,(MIN(10,(H65 - 15) / (85 - 15)*10)))</f>
        <v>8.8571428571428577</v>
      </c>
      <c r="J65" s="11">
        <v>1</v>
      </c>
      <c r="K65" s="6">
        <f>MAX(1,(MIN(10,(((J65-3)/(23-3))*10))))</f>
        <v>1</v>
      </c>
      <c r="L65" s="11">
        <v>0.27500000000000002</v>
      </c>
      <c r="M65" s="6">
        <f>MAX(1,(MIN(10,(L65 - 0.21) / (0.29 - 0.21)*10)))</f>
        <v>8.1250000000000036</v>
      </c>
    </row>
    <row r="66" spans="1:13" ht="15.75" thickBot="1" x14ac:dyDescent="0.3">
      <c r="A66" s="10" t="s">
        <v>50</v>
      </c>
      <c r="B66" s="10" t="s">
        <v>262</v>
      </c>
      <c r="C66" s="6">
        <f>E66+G66+I66+K66+M66</f>
        <v>28.232142857142861</v>
      </c>
      <c r="D66" s="11">
        <v>20</v>
      </c>
      <c r="E66" s="6">
        <f>MAX(1,(MIN(10,(((D66-5)/(35-5)*10)))))</f>
        <v>5</v>
      </c>
      <c r="F66" s="11">
        <v>65</v>
      </c>
      <c r="G66" s="6">
        <f>MAX(1,(MIN(10,(F66 - 15) / (85 - 15)*10)))</f>
        <v>7.1428571428571432</v>
      </c>
      <c r="H66" s="11">
        <v>69</v>
      </c>
      <c r="I66" s="6">
        <f>MAX(1,(MIN(10,(H66 - 15) / (85 - 15)*10)))</f>
        <v>7.7142857142857144</v>
      </c>
      <c r="J66" s="11">
        <v>0</v>
      </c>
      <c r="K66" s="6">
        <f>MAX(1,(MIN(10,(((J66-3)/(23-3))*10))))</f>
        <v>1</v>
      </c>
      <c r="L66" s="11">
        <v>0.26900000000000002</v>
      </c>
      <c r="M66" s="6">
        <f>MAX(1,(MIN(10,(L66 - 0.21) / (0.29 - 0.21)*10)))</f>
        <v>7.3750000000000036</v>
      </c>
    </row>
    <row r="67" spans="1:13" ht="15.75" thickBot="1" x14ac:dyDescent="0.3">
      <c r="A67" s="10" t="s">
        <v>71</v>
      </c>
      <c r="B67" s="10" t="s">
        <v>280</v>
      </c>
      <c r="C67" s="6">
        <f>E67+G67+I67+K67+M67</f>
        <v>28.220238095238095</v>
      </c>
      <c r="D67" s="11">
        <v>22</v>
      </c>
      <c r="E67" s="6">
        <f>MAX(1,(MIN(10,(((D67-5)/(35-5)*10)))))</f>
        <v>5.6666666666666661</v>
      </c>
      <c r="F67" s="11">
        <v>71</v>
      </c>
      <c r="G67" s="6">
        <f>MAX(1,(MIN(10,(F67 - 15) / (85 - 15)*10)))</f>
        <v>8</v>
      </c>
      <c r="H67" s="11">
        <v>74</v>
      </c>
      <c r="I67" s="6">
        <f>MAX(1,(MIN(10,(H67 - 15) / (85 - 15)*10)))</f>
        <v>8.4285714285714288</v>
      </c>
      <c r="J67" s="11">
        <v>2</v>
      </c>
      <c r="K67" s="6">
        <f>MAX(1,(MIN(10,(((J67-3)/(23-3))*10))))</f>
        <v>1</v>
      </c>
      <c r="L67" s="11">
        <v>0.251</v>
      </c>
      <c r="M67" s="6">
        <f>MAX(1,(MIN(10,(L67 - 0.21) / (0.29 - 0.21)*10)))</f>
        <v>5.1250000000000018</v>
      </c>
    </row>
    <row r="68" spans="1:13" ht="15.75" thickBot="1" x14ac:dyDescent="0.3">
      <c r="A68" s="10" t="s">
        <v>627</v>
      </c>
      <c r="B68" s="10" t="s">
        <v>267</v>
      </c>
      <c r="C68" s="6">
        <f>E68+G68+I68+K68+M68</f>
        <v>28.029761904761909</v>
      </c>
      <c r="D68" s="11">
        <v>24</v>
      </c>
      <c r="E68" s="6">
        <f>MAX(1,(MIN(10,(((D68-5)/(35-5)*10)))))</f>
        <v>6.333333333333333</v>
      </c>
      <c r="F68" s="11">
        <v>57</v>
      </c>
      <c r="G68" s="6">
        <f>MAX(1,(MIN(10,(F68 - 15) / (85 - 15)*10)))</f>
        <v>6</v>
      </c>
      <c r="H68" s="11">
        <v>75</v>
      </c>
      <c r="I68" s="6">
        <f>MAX(1,(MIN(10,(H68 - 15) / (85 - 15)*10)))</f>
        <v>8.5714285714285712</v>
      </c>
      <c r="J68" s="11">
        <v>0</v>
      </c>
      <c r="K68" s="6">
        <f>MAX(1,(MIN(10,(((J68-3)/(23-3))*10))))</f>
        <v>1</v>
      </c>
      <c r="L68" s="11">
        <v>0.25900000000000001</v>
      </c>
      <c r="M68" s="6">
        <f>MAX(1,(MIN(10,(L68 - 0.21) / (0.29 - 0.21)*10)))</f>
        <v>6.1250000000000027</v>
      </c>
    </row>
    <row r="69" spans="1:13" ht="15.75" thickBot="1" x14ac:dyDescent="0.3">
      <c r="A69" s="10" t="s">
        <v>91</v>
      </c>
      <c r="B69" s="10" t="s">
        <v>261</v>
      </c>
      <c r="C69" s="6">
        <f>E69+G69+I69+K69+M69</f>
        <v>28.005952380952383</v>
      </c>
      <c r="D69" s="11">
        <v>19</v>
      </c>
      <c r="E69" s="6">
        <f>MAX(1,(MIN(10,(((D69-5)/(35-5)*10)))))</f>
        <v>4.666666666666667</v>
      </c>
      <c r="F69" s="11">
        <v>66</v>
      </c>
      <c r="G69" s="6">
        <f>MAX(1,(MIN(10,(F69 - 15) / (85 - 15)*10)))</f>
        <v>7.2857142857142856</v>
      </c>
      <c r="H69" s="11">
        <v>67</v>
      </c>
      <c r="I69" s="6">
        <f>MAX(1,(MIN(10,(H69 - 15) / (85 - 15)*10)))</f>
        <v>7.4285714285714288</v>
      </c>
      <c r="J69" s="11">
        <v>2</v>
      </c>
      <c r="K69" s="6">
        <f>MAX(1,(MIN(10,(((J69-3)/(23-3))*10))))</f>
        <v>1</v>
      </c>
      <c r="L69" s="11">
        <v>0.27100000000000002</v>
      </c>
      <c r="M69" s="6">
        <f>MAX(1,(MIN(10,(L69 - 0.21) / (0.29 - 0.21)*10)))</f>
        <v>7.6250000000000036</v>
      </c>
    </row>
    <row r="70" spans="1:13" ht="15.75" thickBot="1" x14ac:dyDescent="0.3">
      <c r="A70" s="10" t="s">
        <v>86</v>
      </c>
      <c r="B70" s="10" t="s">
        <v>259</v>
      </c>
      <c r="C70" s="6">
        <f>E70+G70+I70+K70+M70</f>
        <v>27.875</v>
      </c>
      <c r="D70" s="11">
        <v>20</v>
      </c>
      <c r="E70" s="6">
        <f>MAX(1,(MIN(10,(((D70-5)/(35-5)*10)))))</f>
        <v>5</v>
      </c>
      <c r="F70" s="11">
        <v>64</v>
      </c>
      <c r="G70" s="6">
        <f>MAX(1,(MIN(10,(F70 - 15) / (85 - 15)*10)))</f>
        <v>7</v>
      </c>
      <c r="H70" s="11">
        <v>64</v>
      </c>
      <c r="I70" s="6">
        <f>MAX(1,(MIN(10,(H70 - 15) / (85 - 15)*10)))</f>
        <v>7</v>
      </c>
      <c r="J70" s="11">
        <v>11</v>
      </c>
      <c r="K70" s="6">
        <f>MAX(1,(MIN(10,(((J70-3)/(23-3))*10))))</f>
        <v>4</v>
      </c>
      <c r="L70" s="11">
        <v>0.249</v>
      </c>
      <c r="M70" s="6">
        <f>MAX(1,(MIN(10,(L70 - 0.21) / (0.29 - 0.21)*10)))</f>
        <v>4.8750000000000018</v>
      </c>
    </row>
    <row r="71" spans="1:13" ht="15.75" thickBot="1" x14ac:dyDescent="0.3">
      <c r="A71" s="10" t="s">
        <v>399</v>
      </c>
      <c r="B71" s="10" t="s">
        <v>292</v>
      </c>
      <c r="C71" s="6">
        <f>E71+G71+I71+K71+M71</f>
        <v>27.875</v>
      </c>
      <c r="D71" s="11">
        <v>8</v>
      </c>
      <c r="E71" s="6">
        <f>MAX(1,(MIN(10,(((D71-5)/(35-5)*10)))))</f>
        <v>1</v>
      </c>
      <c r="F71" s="11">
        <v>62</v>
      </c>
      <c r="G71" s="6">
        <f>MAX(1,(MIN(10,(F71 - 15) / (85 - 15)*10)))</f>
        <v>6.7142857142857135</v>
      </c>
      <c r="H71" s="11">
        <v>59</v>
      </c>
      <c r="I71" s="6">
        <f>MAX(1,(MIN(10,(H71 - 15) / (85 - 15)*10)))</f>
        <v>6.2857142857142856</v>
      </c>
      <c r="J71" s="11">
        <v>33</v>
      </c>
      <c r="K71" s="6">
        <f>MAX(1,(MIN(10,(((J71-3)/(23-3))*10))))</f>
        <v>10</v>
      </c>
      <c r="L71" s="11">
        <v>0.24099999999999999</v>
      </c>
      <c r="M71" s="6">
        <f>MAX(1,(MIN(10,(L71 - 0.21) / (0.29 - 0.21)*10)))</f>
        <v>3.8750000000000009</v>
      </c>
    </row>
    <row r="72" spans="1:13" ht="15.75" thickBot="1" x14ac:dyDescent="0.3">
      <c r="A72" s="10" t="s">
        <v>101</v>
      </c>
      <c r="B72" s="10" t="s">
        <v>276</v>
      </c>
      <c r="C72" s="6">
        <f>E72+G72+I72+K72+M72</f>
        <v>27.797619047619051</v>
      </c>
      <c r="D72" s="11">
        <v>21</v>
      </c>
      <c r="E72" s="6">
        <f>MAX(1,(MIN(10,(((D72-5)/(35-5)*10)))))</f>
        <v>5.333333333333333</v>
      </c>
      <c r="F72" s="11">
        <v>66</v>
      </c>
      <c r="G72" s="6">
        <f>MAX(1,(MIN(10,(F72 - 15) / (85 - 15)*10)))</f>
        <v>7.2857142857142856</v>
      </c>
      <c r="H72" s="11">
        <v>53</v>
      </c>
      <c r="I72" s="6">
        <f>MAX(1,(MIN(10,(H72 - 15) / (85 - 15)*10)))</f>
        <v>5.4285714285714279</v>
      </c>
      <c r="J72" s="11">
        <v>8</v>
      </c>
      <c r="K72" s="6">
        <f>MAX(1,(MIN(10,(((J72-3)/(23-3))*10))))</f>
        <v>2.5</v>
      </c>
      <c r="L72" s="11">
        <v>0.26800000000000002</v>
      </c>
      <c r="M72" s="6">
        <f>MAX(1,(MIN(10,(L72 - 0.21) / (0.29 - 0.21)*10)))</f>
        <v>7.2500000000000044</v>
      </c>
    </row>
    <row r="73" spans="1:13" ht="15.75" thickBot="1" x14ac:dyDescent="0.3">
      <c r="A73" s="10" t="s">
        <v>53</v>
      </c>
      <c r="B73" s="10" t="s">
        <v>264</v>
      </c>
      <c r="C73" s="6">
        <f>E73+G73+I73+K73+M73</f>
        <v>27.791666666666668</v>
      </c>
      <c r="D73" s="11">
        <v>16</v>
      </c>
      <c r="E73" s="6">
        <f>MAX(1,(MIN(10,(((D73-5)/(35-5)*10)))))</f>
        <v>3.6666666666666665</v>
      </c>
      <c r="F73" s="11">
        <v>59</v>
      </c>
      <c r="G73" s="6">
        <f>MAX(1,(MIN(10,(F73 - 15) / (85 - 15)*10)))</f>
        <v>6.2857142857142856</v>
      </c>
      <c r="H73" s="11">
        <v>62</v>
      </c>
      <c r="I73" s="6">
        <f>MAX(1,(MIN(10,(H73 - 15) / (85 - 15)*10)))</f>
        <v>6.7142857142857135</v>
      </c>
      <c r="J73" s="11">
        <v>13</v>
      </c>
      <c r="K73" s="6">
        <f>MAX(1,(MIN(10,(((J73-3)/(23-3))*10))))</f>
        <v>5</v>
      </c>
      <c r="L73" s="11">
        <v>0.25900000000000001</v>
      </c>
      <c r="M73" s="6">
        <f>MAX(1,(MIN(10,(L73 - 0.21) / (0.29 - 0.21)*10)))</f>
        <v>6.1250000000000027</v>
      </c>
    </row>
    <row r="74" spans="1:13" ht="15.75" thickBot="1" x14ac:dyDescent="0.3">
      <c r="A74" s="10" t="s">
        <v>48</v>
      </c>
      <c r="B74" s="10" t="s">
        <v>276</v>
      </c>
      <c r="C74" s="6">
        <f>E74+G74+I74+K74+M74</f>
        <v>27.56547619047619</v>
      </c>
      <c r="D74" s="11">
        <v>18</v>
      </c>
      <c r="E74" s="6">
        <f>MAX(1,(MIN(10,(((D74-5)/(35-5)*10)))))</f>
        <v>4.3333333333333339</v>
      </c>
      <c r="F74" s="11">
        <v>72</v>
      </c>
      <c r="G74" s="6">
        <f>MAX(1,(MIN(10,(F74 - 15) / (85 - 15)*10)))</f>
        <v>8.1428571428571423</v>
      </c>
      <c r="H74" s="11">
        <v>62</v>
      </c>
      <c r="I74" s="6">
        <f>MAX(1,(MIN(10,(H74 - 15) / (85 - 15)*10)))</f>
        <v>6.7142857142857135</v>
      </c>
      <c r="J74" s="11">
        <v>13</v>
      </c>
      <c r="K74" s="6">
        <f>MAX(1,(MIN(10,(((J74-3)/(23-3))*10))))</f>
        <v>5</v>
      </c>
      <c r="L74" s="11">
        <v>0.23699999999999999</v>
      </c>
      <c r="M74" s="6">
        <f>MAX(1,(MIN(10,(L74 - 0.21) / (0.29 - 0.21)*10)))</f>
        <v>3.375</v>
      </c>
    </row>
    <row r="75" spans="1:13" ht="15.75" thickBot="1" x14ac:dyDescent="0.3">
      <c r="A75" s="10" t="s">
        <v>58</v>
      </c>
      <c r="B75" s="10" t="s">
        <v>262</v>
      </c>
      <c r="C75" s="6">
        <f>E75+G75+I75+K75+M75</f>
        <v>27.505952380952383</v>
      </c>
      <c r="D75" s="11">
        <v>19</v>
      </c>
      <c r="E75" s="6">
        <f>MAX(1,(MIN(10,(((D75-5)/(35-5)*10)))))</f>
        <v>4.666666666666667</v>
      </c>
      <c r="F75" s="11">
        <v>68</v>
      </c>
      <c r="G75" s="6">
        <f>MAX(1,(MIN(10,(F75 - 15) / (85 - 15)*10)))</f>
        <v>7.5714285714285712</v>
      </c>
      <c r="H75" s="11">
        <v>65</v>
      </c>
      <c r="I75" s="6">
        <f>MAX(1,(MIN(10,(H75 - 15) / (85 - 15)*10)))</f>
        <v>7.1428571428571432</v>
      </c>
      <c r="J75" s="11">
        <v>4</v>
      </c>
      <c r="K75" s="6">
        <f>MAX(1,(MIN(10,(((J75-3)/(23-3))*10))))</f>
        <v>1</v>
      </c>
      <c r="L75" s="11">
        <v>0.26700000000000002</v>
      </c>
      <c r="M75" s="6">
        <f>MAX(1,(MIN(10,(L75 - 0.21) / (0.29 - 0.21)*10)))</f>
        <v>7.1250000000000036</v>
      </c>
    </row>
    <row r="76" spans="1:13" ht="15.75" thickBot="1" x14ac:dyDescent="0.3">
      <c r="A76" s="10" t="s">
        <v>625</v>
      </c>
      <c r="B76" s="10" t="s">
        <v>264</v>
      </c>
      <c r="C76" s="6">
        <f>E76+G76+I76+K76+M76</f>
        <v>27.470238095238098</v>
      </c>
      <c r="D76" s="11">
        <v>19</v>
      </c>
      <c r="E76" s="6">
        <f>MAX(1,(MIN(10,(((D76-5)/(35-5)*10)))))</f>
        <v>4.666666666666667</v>
      </c>
      <c r="F76" s="11">
        <v>57</v>
      </c>
      <c r="G76" s="6">
        <f>MAX(1,(MIN(10,(F76 - 15) / (85 - 15)*10)))</f>
        <v>6</v>
      </c>
      <c r="H76" s="11">
        <v>60</v>
      </c>
      <c r="I76" s="6">
        <f>MAX(1,(MIN(10,(H76 - 15) / (85 - 15)*10)))</f>
        <v>6.4285714285714288</v>
      </c>
      <c r="J76" s="11">
        <v>8</v>
      </c>
      <c r="K76" s="6">
        <f>MAX(1,(MIN(10,(((J76-3)/(23-3))*10))))</f>
        <v>2.5</v>
      </c>
      <c r="L76" s="11">
        <v>0.27300000000000002</v>
      </c>
      <c r="M76" s="6">
        <f>MAX(1,(MIN(10,(L76 - 0.21) / (0.29 - 0.21)*10)))</f>
        <v>7.8750000000000044</v>
      </c>
    </row>
    <row r="77" spans="1:13" ht="15.75" thickBot="1" x14ac:dyDescent="0.3">
      <c r="A77" s="10" t="s">
        <v>56</v>
      </c>
      <c r="B77" s="10" t="s">
        <v>256</v>
      </c>
      <c r="C77" s="6">
        <f>E77+G77+I77+K77+M77</f>
        <v>27.369047619047624</v>
      </c>
      <c r="D77" s="11">
        <v>15</v>
      </c>
      <c r="E77" s="6">
        <f>MAX(1,(MIN(10,(((D77-5)/(35-5)*10)))))</f>
        <v>3.333333333333333</v>
      </c>
      <c r="F77" s="11">
        <v>67</v>
      </c>
      <c r="G77" s="6">
        <f>MAX(1,(MIN(10,(F77 - 15) / (85 - 15)*10)))</f>
        <v>7.4285714285714288</v>
      </c>
      <c r="H77" s="11">
        <v>70</v>
      </c>
      <c r="I77" s="6">
        <f>MAX(1,(MIN(10,(H77 - 15) / (85 - 15)*10)))</f>
        <v>7.8571428571428568</v>
      </c>
      <c r="J77" s="11">
        <v>1</v>
      </c>
      <c r="K77" s="6">
        <f>MAX(1,(MIN(10,(((J77-3)/(23-3))*10))))</f>
        <v>1</v>
      </c>
      <c r="L77" s="11">
        <v>0.27200000000000002</v>
      </c>
      <c r="M77" s="6">
        <f>MAX(1,(MIN(10,(L77 - 0.21) / (0.29 - 0.21)*10)))</f>
        <v>7.7500000000000044</v>
      </c>
    </row>
    <row r="78" spans="1:13" ht="15.75" thickBot="1" x14ac:dyDescent="0.3">
      <c r="A78" s="10" t="s">
        <v>628</v>
      </c>
      <c r="B78" s="10" t="s">
        <v>247</v>
      </c>
      <c r="C78" s="6">
        <f>E78+G78+I78+K78+M78</f>
        <v>27.333333333333336</v>
      </c>
      <c r="D78" s="11">
        <v>15</v>
      </c>
      <c r="E78" s="6">
        <f>MAX(1,(MIN(10,(((D78-5)/(35-5)*10)))))</f>
        <v>3.333333333333333</v>
      </c>
      <c r="F78" s="11">
        <v>62</v>
      </c>
      <c r="G78" s="6">
        <f>MAX(1,(MIN(10,(F78 - 15) / (85 - 15)*10)))</f>
        <v>6.7142857142857135</v>
      </c>
      <c r="H78" s="11">
        <v>59</v>
      </c>
      <c r="I78" s="6">
        <f>MAX(1,(MIN(10,(H78 - 15) / (85 - 15)*10)))</f>
        <v>6.2857142857142856</v>
      </c>
      <c r="J78" s="11">
        <v>15</v>
      </c>
      <c r="K78" s="6">
        <f>MAX(1,(MIN(10,(((J78-3)/(23-3))*10))))</f>
        <v>6</v>
      </c>
      <c r="L78" s="11">
        <v>0.25</v>
      </c>
      <c r="M78" s="6">
        <f>MAX(1,(MIN(10,(L78 - 0.21) / (0.29 - 0.21)*10)))</f>
        <v>5.0000000000000018</v>
      </c>
    </row>
    <row r="79" spans="1:13" ht="15.75" thickBot="1" x14ac:dyDescent="0.3">
      <c r="A79" s="10" t="s">
        <v>111</v>
      </c>
      <c r="B79" s="10" t="s">
        <v>267</v>
      </c>
      <c r="C79" s="6">
        <f>E79+G79+I79+K79+M79</f>
        <v>27.273809523809526</v>
      </c>
      <c r="D79" s="11">
        <v>22</v>
      </c>
      <c r="E79" s="6">
        <f>MAX(1,(MIN(10,(((D79-5)/(35-5)*10)))))</f>
        <v>5.6666666666666661</v>
      </c>
      <c r="F79" s="11">
        <v>55</v>
      </c>
      <c r="G79" s="6">
        <f>MAX(1,(MIN(10,(F79 - 15) / (85 - 15)*10)))</f>
        <v>5.7142857142857135</v>
      </c>
      <c r="H79" s="11">
        <v>72</v>
      </c>
      <c r="I79" s="6">
        <f>MAX(1,(MIN(10,(H79 - 15) / (85 - 15)*10)))</f>
        <v>8.1428571428571423</v>
      </c>
      <c r="J79" s="11">
        <v>0</v>
      </c>
      <c r="K79" s="6">
        <f>MAX(1,(MIN(10,(((J79-3)/(23-3))*10))))</f>
        <v>1</v>
      </c>
      <c r="L79" s="11">
        <v>0.26400000000000001</v>
      </c>
      <c r="M79" s="6">
        <f>MAX(1,(MIN(10,(L79 - 0.21) / (0.29 - 0.21)*10)))</f>
        <v>6.7500000000000036</v>
      </c>
    </row>
    <row r="80" spans="1:13" ht="15.75" thickBot="1" x14ac:dyDescent="0.3">
      <c r="A80" s="10" t="s">
        <v>99</v>
      </c>
      <c r="B80" s="10" t="s">
        <v>271</v>
      </c>
      <c r="C80" s="6">
        <f>E80+G80+I80+K80+M80</f>
        <v>27.261904761904763</v>
      </c>
      <c r="D80" s="11">
        <v>27</v>
      </c>
      <c r="E80" s="6">
        <f>MAX(1,(MIN(10,(((D80-5)/(35-5)*10)))))</f>
        <v>7.333333333333333</v>
      </c>
      <c r="F80" s="11">
        <v>55</v>
      </c>
      <c r="G80" s="6">
        <f>MAX(1,(MIN(10,(F80 - 15) / (85 - 15)*10)))</f>
        <v>5.7142857142857135</v>
      </c>
      <c r="H80" s="11">
        <v>76</v>
      </c>
      <c r="I80" s="6">
        <f>MAX(1,(MIN(10,(H80 - 15) / (85 - 15)*10)))</f>
        <v>8.7142857142857153</v>
      </c>
      <c r="J80" s="11">
        <v>1</v>
      </c>
      <c r="K80" s="6">
        <f>MAX(1,(MIN(10,(((J80-3)/(23-3))*10))))</f>
        <v>1</v>
      </c>
      <c r="L80" s="11">
        <v>0.246</v>
      </c>
      <c r="M80" s="6">
        <f>MAX(1,(MIN(10,(L80 - 0.21) / (0.29 - 0.21)*10)))</f>
        <v>4.5000000000000009</v>
      </c>
    </row>
    <row r="81" spans="1:13" ht="15.75" thickBot="1" x14ac:dyDescent="0.3">
      <c r="A81" s="10" t="s">
        <v>525</v>
      </c>
      <c r="B81" s="10" t="s">
        <v>299</v>
      </c>
      <c r="C81" s="6">
        <f>E81+G81+I81+K81+M81</f>
        <v>27.095238095238098</v>
      </c>
      <c r="D81" s="11">
        <v>22</v>
      </c>
      <c r="E81" s="6">
        <f>MAX(1,(MIN(10,(((D81-5)/(35-5)*10)))))</f>
        <v>5.6666666666666661</v>
      </c>
      <c r="F81" s="11">
        <v>57</v>
      </c>
      <c r="G81" s="6">
        <f>MAX(1,(MIN(10,(F81 - 15) / (85 - 15)*10)))</f>
        <v>6</v>
      </c>
      <c r="H81" s="11">
        <v>74</v>
      </c>
      <c r="I81" s="6">
        <f>MAX(1,(MIN(10,(H81 - 15) / (85 - 15)*10)))</f>
        <v>8.4285714285714288</v>
      </c>
      <c r="J81" s="11">
        <v>0</v>
      </c>
      <c r="K81" s="6">
        <f>MAX(1,(MIN(10,(((J81-3)/(23-3))*10))))</f>
        <v>1</v>
      </c>
      <c r="L81" s="11">
        <v>0.25800000000000001</v>
      </c>
      <c r="M81" s="6">
        <f>MAX(1,(MIN(10,(L81 - 0.21) / (0.29 - 0.21)*10)))</f>
        <v>6.0000000000000036</v>
      </c>
    </row>
    <row r="82" spans="1:13" ht="15.75" thickBot="1" x14ac:dyDescent="0.3">
      <c r="A82" s="10" t="s">
        <v>66</v>
      </c>
      <c r="B82" s="10" t="s">
        <v>267</v>
      </c>
      <c r="C82" s="6">
        <f>E82+G82+I82+K82+M82</f>
        <v>27.059523809523817</v>
      </c>
      <c r="D82" s="11">
        <v>10</v>
      </c>
      <c r="E82" s="6">
        <f>MAX(1,(MIN(10,(((D82-5)/(35-5)*10)))))</f>
        <v>1.6666666666666665</v>
      </c>
      <c r="F82" s="11">
        <v>68</v>
      </c>
      <c r="G82" s="6">
        <f>MAX(1,(MIN(10,(F82 - 15) / (85 - 15)*10)))</f>
        <v>7.5714285714285712</v>
      </c>
      <c r="H82" s="11">
        <v>54</v>
      </c>
      <c r="I82" s="6">
        <f>MAX(1,(MIN(10,(H82 - 15) / (85 - 15)*10)))</f>
        <v>5.5714285714285712</v>
      </c>
      <c r="J82" s="11">
        <v>11</v>
      </c>
      <c r="K82" s="6">
        <f>MAX(1,(MIN(10,(((J82-3)/(23-3))*10))))</f>
        <v>4</v>
      </c>
      <c r="L82" s="11">
        <v>0.27600000000000002</v>
      </c>
      <c r="M82" s="6">
        <f>MAX(1,(MIN(10,(L82 - 0.21) / (0.29 - 0.21)*10)))</f>
        <v>8.2500000000000053</v>
      </c>
    </row>
    <row r="83" spans="1:13" ht="15.75" thickBot="1" x14ac:dyDescent="0.3">
      <c r="A83" s="10" t="s">
        <v>83</v>
      </c>
      <c r="B83" s="10" t="s">
        <v>254</v>
      </c>
      <c r="C83" s="6">
        <f>E83+G83+I83+K83+M83</f>
        <v>26.994047619047624</v>
      </c>
      <c r="D83" s="11">
        <v>9</v>
      </c>
      <c r="E83" s="6">
        <f>MAX(1,(MIN(10,(((D83-5)/(35-5)*10)))))</f>
        <v>1.3333333333333333</v>
      </c>
      <c r="F83" s="11">
        <v>64</v>
      </c>
      <c r="G83" s="6">
        <f>MAX(1,(MIN(10,(F83 - 15) / (85 - 15)*10)))</f>
        <v>7</v>
      </c>
      <c r="H83" s="11">
        <v>52</v>
      </c>
      <c r="I83" s="6">
        <f>MAX(1,(MIN(10,(H83 - 15) / (85 - 15)*10)))</f>
        <v>5.2857142857142856</v>
      </c>
      <c r="J83" s="11">
        <v>14</v>
      </c>
      <c r="K83" s="6">
        <f>MAX(1,(MIN(10,(((J83-3)/(23-3))*10))))</f>
        <v>5.5</v>
      </c>
      <c r="L83" s="11">
        <v>0.27300000000000002</v>
      </c>
      <c r="M83" s="6">
        <f>MAX(1,(MIN(10,(L83 - 0.21) / (0.29 - 0.21)*10)))</f>
        <v>7.8750000000000044</v>
      </c>
    </row>
    <row r="84" spans="1:13" ht="15.75" thickBot="1" x14ac:dyDescent="0.3">
      <c r="A84" s="10" t="s">
        <v>62</v>
      </c>
      <c r="B84" s="10" t="s">
        <v>247</v>
      </c>
      <c r="C84" s="6">
        <f>E84+G84+I84+K84+M84</f>
        <v>26.886904761904766</v>
      </c>
      <c r="D84" s="11">
        <v>18</v>
      </c>
      <c r="E84" s="6">
        <f>MAX(1,(MIN(10,(((D84-5)/(35-5)*10)))))</f>
        <v>4.3333333333333339</v>
      </c>
      <c r="F84" s="11">
        <v>61</v>
      </c>
      <c r="G84" s="6">
        <f>MAX(1,(MIN(10,(F84 - 15) / (85 - 15)*10)))</f>
        <v>6.5714285714285712</v>
      </c>
      <c r="H84" s="11">
        <v>63</v>
      </c>
      <c r="I84" s="6">
        <f>MAX(1,(MIN(10,(H84 - 15) / (85 - 15)*10)))</f>
        <v>6.8571428571428577</v>
      </c>
      <c r="J84" s="11">
        <v>9</v>
      </c>
      <c r="K84" s="6">
        <f>MAX(1,(MIN(10,(((J84-3)/(23-3))*10))))</f>
        <v>3</v>
      </c>
      <c r="L84" s="11">
        <v>0.25900000000000001</v>
      </c>
      <c r="M84" s="6">
        <f>MAX(1,(MIN(10,(L84 - 0.21) / (0.29 - 0.21)*10)))</f>
        <v>6.1250000000000027</v>
      </c>
    </row>
    <row r="85" spans="1:13" ht="15.75" thickBot="1" x14ac:dyDescent="0.3">
      <c r="A85" s="10" t="s">
        <v>131</v>
      </c>
      <c r="B85" s="10" t="s">
        <v>262</v>
      </c>
      <c r="C85" s="6">
        <f>E85+G85+I85+K85+M85</f>
        <v>26.63690476190477</v>
      </c>
      <c r="D85" s="11">
        <v>15</v>
      </c>
      <c r="E85" s="6">
        <f>MAX(1,(MIN(10,(((D85-5)/(35-5)*10)))))</f>
        <v>3.333333333333333</v>
      </c>
      <c r="F85" s="11">
        <v>55</v>
      </c>
      <c r="G85" s="6">
        <f>MAX(1,(MIN(10,(F85 - 15) / (85 - 15)*10)))</f>
        <v>5.7142857142857135</v>
      </c>
      <c r="H85" s="11">
        <v>69</v>
      </c>
      <c r="I85" s="6">
        <f>MAX(1,(MIN(10,(H85 - 15) / (85 - 15)*10)))</f>
        <v>7.7142857142857144</v>
      </c>
      <c r="J85" s="11">
        <v>1</v>
      </c>
      <c r="K85" s="6">
        <f>MAX(1,(MIN(10,(((J85-3)/(23-3))*10))))</f>
        <v>1</v>
      </c>
      <c r="L85" s="11">
        <v>0.28100000000000003</v>
      </c>
      <c r="M85" s="6">
        <f>MAX(1,(MIN(10,(L85 - 0.21) / (0.29 - 0.21)*10)))</f>
        <v>8.8750000000000071</v>
      </c>
    </row>
    <row r="86" spans="1:13" ht="15.75" thickBot="1" x14ac:dyDescent="0.3">
      <c r="A86" s="10" t="s">
        <v>283</v>
      </c>
      <c r="B86" s="10" t="s">
        <v>273</v>
      </c>
      <c r="C86" s="6">
        <f>E86+G86+I86+K86+M86</f>
        <v>26.583333333333343</v>
      </c>
      <c r="D86" s="11">
        <v>18</v>
      </c>
      <c r="E86" s="6">
        <f>MAX(1,(MIN(10,(((D86-5)/(35-5)*10)))))</f>
        <v>4.3333333333333339</v>
      </c>
      <c r="F86" s="11">
        <v>58</v>
      </c>
      <c r="G86" s="6">
        <f>MAX(1,(MIN(10,(F86 - 15) / (85 - 15)*10)))</f>
        <v>6.1428571428571432</v>
      </c>
      <c r="H86" s="11">
        <v>63</v>
      </c>
      <c r="I86" s="6">
        <f>MAX(1,(MIN(10,(H86 - 15) / (85 - 15)*10)))</f>
        <v>6.8571428571428577</v>
      </c>
      <c r="J86" s="11">
        <v>2</v>
      </c>
      <c r="K86" s="6">
        <f>MAX(1,(MIN(10,(((J86-3)/(23-3))*10))))</f>
        <v>1</v>
      </c>
      <c r="L86" s="11">
        <v>0.27600000000000002</v>
      </c>
      <c r="M86" s="6">
        <f>MAX(1,(MIN(10,(L86 - 0.21) / (0.29 - 0.21)*10)))</f>
        <v>8.2500000000000053</v>
      </c>
    </row>
    <row r="87" spans="1:13" ht="15.75" thickBot="1" x14ac:dyDescent="0.3">
      <c r="A87" s="10" t="s">
        <v>630</v>
      </c>
      <c r="B87" s="10" t="s">
        <v>264</v>
      </c>
      <c r="C87" s="6">
        <f>E87+G87+I87+K87+M87</f>
        <v>26.488095238095241</v>
      </c>
      <c r="D87" s="11">
        <v>13</v>
      </c>
      <c r="E87" s="6">
        <f>MAX(1,(MIN(10,(((D87-5)/(35-5)*10)))))</f>
        <v>2.6666666666666665</v>
      </c>
      <c r="F87" s="11">
        <v>64</v>
      </c>
      <c r="G87" s="6">
        <f>MAX(1,(MIN(10,(F87 - 15) / (85 - 15)*10)))</f>
        <v>7</v>
      </c>
      <c r="H87" s="11">
        <v>68</v>
      </c>
      <c r="I87" s="6">
        <f>MAX(1,(MIN(10,(H87 - 15) / (85 - 15)*10)))</f>
        <v>7.5714285714285712</v>
      </c>
      <c r="J87" s="11">
        <v>3</v>
      </c>
      <c r="K87" s="6">
        <f>MAX(1,(MIN(10,(((J87-3)/(23-3))*10))))</f>
        <v>1</v>
      </c>
      <c r="L87" s="11">
        <v>0.27600000000000002</v>
      </c>
      <c r="M87" s="6">
        <f>MAX(1,(MIN(10,(L87 - 0.21) / (0.29 - 0.21)*10)))</f>
        <v>8.2500000000000053</v>
      </c>
    </row>
    <row r="88" spans="1:13" ht="15.75" thickBot="1" x14ac:dyDescent="0.3">
      <c r="A88" s="10" t="s">
        <v>60</v>
      </c>
      <c r="B88" s="10" t="s">
        <v>265</v>
      </c>
      <c r="C88" s="6">
        <f>E88+G88+I88+K88+M88</f>
        <v>26.428571428571431</v>
      </c>
      <c r="D88" s="11">
        <v>11</v>
      </c>
      <c r="E88" s="6">
        <f>MAX(1,(MIN(10,(((D88-5)/(35-5)*10)))))</f>
        <v>2</v>
      </c>
      <c r="F88" s="11">
        <v>67</v>
      </c>
      <c r="G88" s="6">
        <f>MAX(1,(MIN(10,(F88 - 15) / (85 - 15)*10)))</f>
        <v>7.4285714285714288</v>
      </c>
      <c r="H88" s="11">
        <v>57</v>
      </c>
      <c r="I88" s="6">
        <f>MAX(1,(MIN(10,(H88 - 15) / (85 - 15)*10)))</f>
        <v>6</v>
      </c>
      <c r="J88" s="11">
        <v>3</v>
      </c>
      <c r="K88" s="6">
        <f>MAX(1,(MIN(10,(((J88-3)/(23-3))*10))))</f>
        <v>1</v>
      </c>
      <c r="L88" s="11">
        <v>0.29799999999999999</v>
      </c>
      <c r="M88" s="6">
        <f>MAX(1,(MIN(10,(L88 - 0.21) / (0.29 - 0.21)*10)))</f>
        <v>10</v>
      </c>
    </row>
    <row r="89" spans="1:13" ht="15.75" thickBot="1" x14ac:dyDescent="0.3">
      <c r="A89" s="10" t="s">
        <v>59</v>
      </c>
      <c r="B89" s="10" t="s">
        <v>276</v>
      </c>
      <c r="C89" s="6">
        <f>E89+G89+I89+K89+M89</f>
        <v>26.18452380952381</v>
      </c>
      <c r="D89" s="11">
        <v>19</v>
      </c>
      <c r="E89" s="6">
        <f>MAX(1,(MIN(10,(((D89-5)/(35-5)*10)))))</f>
        <v>4.666666666666667</v>
      </c>
      <c r="F89" s="11">
        <v>65</v>
      </c>
      <c r="G89" s="6">
        <f>MAX(1,(MIN(10,(F89 - 15) / (85 - 15)*10)))</f>
        <v>7.1428571428571432</v>
      </c>
      <c r="H89" s="11">
        <v>64</v>
      </c>
      <c r="I89" s="6">
        <f>MAX(1,(MIN(10,(H89 - 15) / (85 - 15)*10)))</f>
        <v>7</v>
      </c>
      <c r="J89" s="11">
        <v>8</v>
      </c>
      <c r="K89" s="6">
        <f>MAX(1,(MIN(10,(((J89-3)/(23-3))*10))))</f>
        <v>2.5</v>
      </c>
      <c r="L89" s="11">
        <v>0.249</v>
      </c>
      <c r="M89" s="6">
        <f>MAX(1,(MIN(10,(L89 - 0.21) / (0.29 - 0.21)*10)))</f>
        <v>4.8750000000000018</v>
      </c>
    </row>
    <row r="90" spans="1:13" ht="15.75" thickBot="1" x14ac:dyDescent="0.3">
      <c r="A90" s="10" t="s">
        <v>272</v>
      </c>
      <c r="B90" s="10" t="s">
        <v>257</v>
      </c>
      <c r="C90" s="6">
        <f>E90+G90+I90+K90+M90</f>
        <v>26.107142857142861</v>
      </c>
      <c r="D90" s="11">
        <v>14</v>
      </c>
      <c r="E90" s="6">
        <f>MAX(1,(MIN(10,(((D90-5)/(35-5)*10)))))</f>
        <v>3</v>
      </c>
      <c r="F90" s="11">
        <v>69</v>
      </c>
      <c r="G90" s="6">
        <f>MAX(1,(MIN(10,(F90 - 15) / (85 - 15)*10)))</f>
        <v>7.7142857142857144</v>
      </c>
      <c r="H90" s="11">
        <v>58</v>
      </c>
      <c r="I90" s="6">
        <f>MAX(1,(MIN(10,(H90 - 15) / (85 - 15)*10)))</f>
        <v>6.1428571428571432</v>
      </c>
      <c r="J90" s="11">
        <v>2</v>
      </c>
      <c r="K90" s="6">
        <f>MAX(1,(MIN(10,(((J90-3)/(23-3))*10))))</f>
        <v>1</v>
      </c>
      <c r="L90" s="11">
        <v>0.27600000000000002</v>
      </c>
      <c r="M90" s="6">
        <f>MAX(1,(MIN(10,(L90 - 0.21) / (0.29 - 0.21)*10)))</f>
        <v>8.2500000000000053</v>
      </c>
    </row>
    <row r="91" spans="1:13" ht="15.75" thickBot="1" x14ac:dyDescent="0.3">
      <c r="A91" s="10" t="s">
        <v>94</v>
      </c>
      <c r="B91" s="10" t="s">
        <v>258</v>
      </c>
      <c r="C91" s="6">
        <f>E91+G91+I91+K91+M91</f>
        <v>26.029761904761909</v>
      </c>
      <c r="D91" s="11">
        <v>18</v>
      </c>
      <c r="E91" s="6">
        <f>MAX(1,(MIN(10,(((D91-5)/(35-5)*10)))))</f>
        <v>4.3333333333333339</v>
      </c>
      <c r="F91" s="11">
        <v>69</v>
      </c>
      <c r="G91" s="6">
        <f>MAX(1,(MIN(10,(F91 - 15) / (85 - 15)*10)))</f>
        <v>7.7142857142857144</v>
      </c>
      <c r="H91" s="11">
        <v>63</v>
      </c>
      <c r="I91" s="6">
        <f>MAX(1,(MIN(10,(H91 - 15) / (85 - 15)*10)))</f>
        <v>6.8571428571428577</v>
      </c>
      <c r="J91" s="11">
        <v>4</v>
      </c>
      <c r="K91" s="6">
        <f>MAX(1,(MIN(10,(((J91-3)/(23-3))*10))))</f>
        <v>1</v>
      </c>
      <c r="L91" s="11">
        <v>0.25900000000000001</v>
      </c>
      <c r="M91" s="6">
        <f>MAX(1,(MIN(10,(L91 - 0.21) / (0.29 - 0.21)*10)))</f>
        <v>6.1250000000000027</v>
      </c>
    </row>
    <row r="92" spans="1:13" ht="15.75" thickBot="1" x14ac:dyDescent="0.3">
      <c r="A92" s="10" t="s">
        <v>375</v>
      </c>
      <c r="B92" s="10" t="s">
        <v>265</v>
      </c>
      <c r="C92" s="6">
        <f>E92+G92+I92+K92+M92</f>
        <v>25.93452380952381</v>
      </c>
      <c r="D92" s="11">
        <v>13</v>
      </c>
      <c r="E92" s="6">
        <f>MAX(1,(MIN(10,(((D92-5)/(35-5)*10)))))</f>
        <v>2.6666666666666665</v>
      </c>
      <c r="F92" s="11">
        <v>59</v>
      </c>
      <c r="G92" s="6">
        <f>MAX(1,(MIN(10,(F92 - 15) / (85 - 15)*10)))</f>
        <v>6.2857142857142856</v>
      </c>
      <c r="H92" s="11">
        <v>63</v>
      </c>
      <c r="I92" s="6">
        <f>MAX(1,(MIN(10,(H92 - 15) / (85 - 15)*10)))</f>
        <v>6.8571428571428577</v>
      </c>
      <c r="J92" s="11">
        <v>2</v>
      </c>
      <c r="K92" s="6">
        <f>MAX(1,(MIN(10,(((J92-3)/(23-3))*10))))</f>
        <v>1</v>
      </c>
      <c r="L92" s="11">
        <v>0.28299999999999997</v>
      </c>
      <c r="M92" s="6">
        <f>MAX(1,(MIN(10,(L92 - 0.21) / (0.29 - 0.21)*10)))</f>
        <v>9.1249999999999982</v>
      </c>
    </row>
    <row r="93" spans="1:13" ht="15.75" thickBot="1" x14ac:dyDescent="0.3">
      <c r="A93" s="10" t="s">
        <v>494</v>
      </c>
      <c r="B93" s="10" t="s">
        <v>261</v>
      </c>
      <c r="C93" s="6">
        <f>E93+G93+I93+K93+M93</f>
        <v>25.892857142857149</v>
      </c>
      <c r="D93" s="11">
        <v>20</v>
      </c>
      <c r="E93" s="6">
        <f>MAX(1,(MIN(10,(((D93-5)/(35-5)*10)))))</f>
        <v>5</v>
      </c>
      <c r="F93" s="11">
        <v>56</v>
      </c>
      <c r="G93" s="6">
        <f>MAX(1,(MIN(10,(F93 - 15) / (85 - 15)*10)))</f>
        <v>5.8571428571428577</v>
      </c>
      <c r="H93" s="11">
        <v>73</v>
      </c>
      <c r="I93" s="6">
        <f>MAX(1,(MIN(10,(H93 - 15) / (85 - 15)*10)))</f>
        <v>8.2857142857142865</v>
      </c>
      <c r="J93" s="11">
        <v>4</v>
      </c>
      <c r="K93" s="6">
        <f>MAX(1,(MIN(10,(((J93-3)/(23-3))*10))))</f>
        <v>1</v>
      </c>
      <c r="L93" s="11">
        <v>0.25600000000000001</v>
      </c>
      <c r="M93" s="6">
        <f>MAX(1,(MIN(10,(L93 - 0.21) / (0.29 - 0.21)*10)))</f>
        <v>5.7500000000000027</v>
      </c>
    </row>
    <row r="94" spans="1:13" ht="15.75" thickBot="1" x14ac:dyDescent="0.3">
      <c r="A94" s="10" t="s">
        <v>16</v>
      </c>
      <c r="B94" s="10" t="s">
        <v>248</v>
      </c>
      <c r="C94" s="6">
        <f>E94+G94+I94+K94+M94</f>
        <v>25.732142857142861</v>
      </c>
      <c r="D94" s="11">
        <v>26</v>
      </c>
      <c r="E94" s="6">
        <f>MAX(1,(MIN(10,(((D94-5)/(35-5)*10)))))</f>
        <v>7</v>
      </c>
      <c r="F94" s="11">
        <v>71</v>
      </c>
      <c r="G94" s="6">
        <f>MAX(1,(MIN(10,(F94 - 15) / (85 - 15)*10)))</f>
        <v>8</v>
      </c>
      <c r="H94" s="11">
        <v>70</v>
      </c>
      <c r="I94" s="6">
        <f>MAX(1,(MIN(10,(H94 - 15) / (85 - 15)*10)))</f>
        <v>7.8571428571428568</v>
      </c>
      <c r="J94" s="11">
        <v>2</v>
      </c>
      <c r="K94" s="6">
        <f>MAX(1,(MIN(10,(((J94-3)/(23-3))*10))))</f>
        <v>1</v>
      </c>
      <c r="L94" s="11">
        <v>0.22500000000000001</v>
      </c>
      <c r="M94" s="6">
        <f>MAX(1,(MIN(10,(L94 - 0.21) / (0.29 - 0.21)*10)))</f>
        <v>1.875000000000002</v>
      </c>
    </row>
    <row r="95" spans="1:13" ht="15.75" thickBot="1" x14ac:dyDescent="0.3">
      <c r="A95" s="10" t="s">
        <v>300</v>
      </c>
      <c r="B95" s="10" t="s">
        <v>282</v>
      </c>
      <c r="C95" s="6">
        <f>E95+G95+I95+K95+M95</f>
        <v>25.732142857142858</v>
      </c>
      <c r="D95" s="11">
        <v>17</v>
      </c>
      <c r="E95" s="6">
        <f>MAX(1,(MIN(10,(((D95-5)/(35-5)*10)))))</f>
        <v>4</v>
      </c>
      <c r="F95" s="11">
        <v>63</v>
      </c>
      <c r="G95" s="6">
        <f>MAX(1,(MIN(10,(F95 - 15) / (85 - 15)*10)))</f>
        <v>6.8571428571428577</v>
      </c>
      <c r="H95" s="11">
        <v>64</v>
      </c>
      <c r="I95" s="6">
        <f>MAX(1,(MIN(10,(H95 - 15) / (85 - 15)*10)))</f>
        <v>7</v>
      </c>
      <c r="J95" s="11">
        <v>10</v>
      </c>
      <c r="K95" s="6">
        <f>MAX(1,(MIN(10,(((J95-3)/(23-3))*10))))</f>
        <v>3.5</v>
      </c>
      <c r="L95" s="11">
        <v>0.245</v>
      </c>
      <c r="M95" s="6">
        <f>MAX(1,(MIN(10,(L95 - 0.21) / (0.29 - 0.21)*10)))</f>
        <v>4.3750000000000009</v>
      </c>
    </row>
    <row r="96" spans="1:13" ht="15.75" thickBot="1" x14ac:dyDescent="0.3">
      <c r="A96" s="10" t="s">
        <v>503</v>
      </c>
      <c r="B96" s="10" t="s">
        <v>248</v>
      </c>
      <c r="C96" s="6">
        <f>E96+G96+I96+K96+M96</f>
        <v>25.577380952380949</v>
      </c>
      <c r="D96" s="11">
        <v>19</v>
      </c>
      <c r="E96" s="6">
        <f>MAX(1,(MIN(10,(((D96-5)/(35-5)*10)))))</f>
        <v>4.666666666666667</v>
      </c>
      <c r="F96" s="11">
        <v>62</v>
      </c>
      <c r="G96" s="6">
        <f>MAX(1,(MIN(10,(F96 - 15) / (85 - 15)*10)))</f>
        <v>6.7142857142857135</v>
      </c>
      <c r="H96" s="11">
        <v>68</v>
      </c>
      <c r="I96" s="6">
        <f>MAX(1,(MIN(10,(H96 - 15) / (85 - 15)*10)))</f>
        <v>7.5714285714285712</v>
      </c>
      <c r="J96" s="11">
        <v>0</v>
      </c>
      <c r="K96" s="6">
        <f>MAX(1,(MIN(10,(((J96-3)/(23-3))*10))))</f>
        <v>1</v>
      </c>
      <c r="L96" s="11">
        <v>0.255</v>
      </c>
      <c r="M96" s="6">
        <f>MAX(1,(MIN(10,(L96 - 0.21) / (0.29 - 0.21)*10)))</f>
        <v>5.6250000000000018</v>
      </c>
    </row>
    <row r="97" spans="1:13" ht="15.75" thickBot="1" x14ac:dyDescent="0.3">
      <c r="A97" s="10" t="s">
        <v>24</v>
      </c>
      <c r="B97" s="10" t="s">
        <v>280</v>
      </c>
      <c r="C97" s="6">
        <f>E97+G97+I97+K97+M97</f>
        <v>25.464285714285722</v>
      </c>
      <c r="D97" s="11">
        <v>14</v>
      </c>
      <c r="E97" s="6">
        <f>MAX(1,(MIN(10,(((D97-5)/(35-5)*10)))))</f>
        <v>3</v>
      </c>
      <c r="F97" s="11">
        <v>67</v>
      </c>
      <c r="G97" s="6">
        <f>MAX(1,(MIN(10,(F97 - 15) / (85 - 15)*10)))</f>
        <v>7.4285714285714288</v>
      </c>
      <c r="H97" s="11">
        <v>52</v>
      </c>
      <c r="I97" s="6">
        <f>MAX(1,(MIN(10,(H97 - 15) / (85 - 15)*10)))</f>
        <v>5.2857142857142856</v>
      </c>
      <c r="J97" s="11">
        <v>5</v>
      </c>
      <c r="K97" s="6">
        <f>MAX(1,(MIN(10,(((J97-3)/(23-3))*10))))</f>
        <v>1</v>
      </c>
      <c r="L97" s="11">
        <v>0.28000000000000003</v>
      </c>
      <c r="M97" s="6">
        <f>MAX(1,(MIN(10,(L97 - 0.21) / (0.29 - 0.21)*10)))</f>
        <v>8.7500000000000053</v>
      </c>
    </row>
    <row r="98" spans="1:13" ht="15.75" thickBot="1" x14ac:dyDescent="0.3">
      <c r="A98" s="10" t="s">
        <v>297</v>
      </c>
      <c r="B98" s="10" t="s">
        <v>257</v>
      </c>
      <c r="C98" s="6">
        <f>E98+G98+I98+K98+M98</f>
        <v>25.458333333333339</v>
      </c>
      <c r="D98" s="11">
        <v>15</v>
      </c>
      <c r="E98" s="6">
        <f>MAX(1,(MIN(10,(((D98-5)/(35-5)*10)))))</f>
        <v>3.333333333333333</v>
      </c>
      <c r="F98" s="11">
        <v>61</v>
      </c>
      <c r="G98" s="6">
        <f>MAX(1,(MIN(10,(F98 - 15) / (85 - 15)*10)))</f>
        <v>6.5714285714285712</v>
      </c>
      <c r="H98" s="11">
        <v>60</v>
      </c>
      <c r="I98" s="6">
        <f>MAX(1,(MIN(10,(H98 - 15) / (85 - 15)*10)))</f>
        <v>6.4285714285714288</v>
      </c>
      <c r="J98" s="11">
        <v>17</v>
      </c>
      <c r="K98" s="6">
        <f>MAX(1,(MIN(10,(((J98-3)/(23-3))*10))))</f>
        <v>7</v>
      </c>
      <c r="L98" s="11">
        <v>0.22700000000000001</v>
      </c>
      <c r="M98" s="6">
        <f>MAX(1,(MIN(10,(L98 - 0.21) / (0.29 - 0.21)*10)))</f>
        <v>2.1250000000000022</v>
      </c>
    </row>
    <row r="99" spans="1:13" ht="15.75" thickBot="1" x14ac:dyDescent="0.3">
      <c r="A99" s="10" t="s">
        <v>112</v>
      </c>
      <c r="B99" s="10" t="s">
        <v>254</v>
      </c>
      <c r="C99" s="6">
        <f>E99+G99+I99+K99+M99</f>
        <v>25.392857142857146</v>
      </c>
      <c r="D99" s="11">
        <v>5</v>
      </c>
      <c r="E99" s="6">
        <f>MAX(1,(MIN(10,(((D99-5)/(35-5)*10)))))</f>
        <v>1</v>
      </c>
      <c r="F99" s="11">
        <v>64</v>
      </c>
      <c r="G99" s="6">
        <f>MAX(1,(MIN(10,(F99 - 15) / (85 - 15)*10)))</f>
        <v>7</v>
      </c>
      <c r="H99" s="11">
        <v>44</v>
      </c>
      <c r="I99" s="6">
        <f>MAX(1,(MIN(10,(H99 - 15) / (85 - 15)*10)))</f>
        <v>4.1428571428571432</v>
      </c>
      <c r="J99" s="11">
        <v>14</v>
      </c>
      <c r="K99" s="6">
        <f>MAX(1,(MIN(10,(((J99-3)/(23-3))*10))))</f>
        <v>5.5</v>
      </c>
      <c r="L99" s="11">
        <v>0.27200000000000002</v>
      </c>
      <c r="M99" s="6">
        <f>MAX(1,(MIN(10,(L99 - 0.21) / (0.29 - 0.21)*10)))</f>
        <v>7.7500000000000044</v>
      </c>
    </row>
    <row r="100" spans="1:13" ht="15.75" thickBot="1" x14ac:dyDescent="0.3">
      <c r="A100" s="10" t="s">
        <v>113</v>
      </c>
      <c r="B100" s="10" t="s">
        <v>248</v>
      </c>
      <c r="C100" s="6">
        <f>E100+G100+I100+K100+M100</f>
        <v>25.357142857142861</v>
      </c>
      <c r="D100" s="11">
        <v>20</v>
      </c>
      <c r="E100" s="6">
        <f>MAX(1,(MIN(10,(((D100-5)/(35-5)*10)))))</f>
        <v>5</v>
      </c>
      <c r="F100" s="11">
        <v>55</v>
      </c>
      <c r="G100" s="6">
        <f>MAX(1,(MIN(10,(F100 - 15) / (85 - 15)*10)))</f>
        <v>5.7142857142857135</v>
      </c>
      <c r="H100" s="11">
        <v>65</v>
      </c>
      <c r="I100" s="6">
        <f>MAX(1,(MIN(10,(H100 - 15) / (85 - 15)*10)))</f>
        <v>7.1428571428571432</v>
      </c>
      <c r="J100" s="11">
        <v>1</v>
      </c>
      <c r="K100" s="6">
        <f>MAX(1,(MIN(10,(((J100-3)/(23-3))*10))))</f>
        <v>1</v>
      </c>
      <c r="L100" s="11">
        <v>0.26200000000000001</v>
      </c>
      <c r="M100" s="6">
        <f>MAX(1,(MIN(10,(L100 - 0.21) / (0.29 - 0.21)*10)))</f>
        <v>6.5000000000000036</v>
      </c>
    </row>
    <row r="101" spans="1:13" ht="15.75" thickBot="1" x14ac:dyDescent="0.3">
      <c r="A101" s="10" t="s">
        <v>33</v>
      </c>
      <c r="B101" s="10" t="s">
        <v>299</v>
      </c>
      <c r="C101" s="6">
        <f>E101+G101+I101+K101+M101</f>
        <v>25.333333333333336</v>
      </c>
      <c r="D101" s="11">
        <v>15</v>
      </c>
      <c r="E101" s="6">
        <f>MAX(1,(MIN(10,(((D101-5)/(35-5)*10)))))</f>
        <v>3.333333333333333</v>
      </c>
      <c r="F101" s="11">
        <v>61</v>
      </c>
      <c r="G101" s="6">
        <f>MAX(1,(MIN(10,(F101 - 15) / (85 - 15)*10)))</f>
        <v>6.5714285714285712</v>
      </c>
      <c r="H101" s="11">
        <v>46</v>
      </c>
      <c r="I101" s="6">
        <f>MAX(1,(MIN(10,(H101 - 15) / (85 - 15)*10)))</f>
        <v>4.4285714285714288</v>
      </c>
      <c r="J101" s="11">
        <v>3</v>
      </c>
      <c r="K101" s="6">
        <f>MAX(1,(MIN(10,(((J101-3)/(23-3))*10))))</f>
        <v>1</v>
      </c>
      <c r="L101" s="11">
        <v>0.29299999999999998</v>
      </c>
      <c r="M101" s="6">
        <f>MAX(1,(MIN(10,(L101 - 0.21) / (0.29 - 0.21)*10)))</f>
        <v>10</v>
      </c>
    </row>
    <row r="102" spans="1:13" ht="15.75" thickBot="1" x14ac:dyDescent="0.3">
      <c r="A102" s="10" t="s">
        <v>27</v>
      </c>
      <c r="B102" s="10" t="s">
        <v>261</v>
      </c>
      <c r="C102" s="6">
        <f>E102+G102+I102+K102+M102</f>
        <v>25.267857142857146</v>
      </c>
      <c r="D102" s="11">
        <v>17</v>
      </c>
      <c r="E102" s="6">
        <f>MAX(1,(MIN(10,(((D102-5)/(35-5)*10)))))</f>
        <v>4</v>
      </c>
      <c r="F102" s="11">
        <v>60</v>
      </c>
      <c r="G102" s="6">
        <f>MAX(1,(MIN(10,(F102 - 15) / (85 - 15)*10)))</f>
        <v>6.4285714285714288</v>
      </c>
      <c r="H102" s="11">
        <v>55</v>
      </c>
      <c r="I102" s="6">
        <f>MAX(1,(MIN(10,(H102 - 15) / (85 - 15)*10)))</f>
        <v>5.7142857142857135</v>
      </c>
      <c r="J102" s="11">
        <v>1</v>
      </c>
      <c r="K102" s="6">
        <f>MAX(1,(MIN(10,(((J102-3)/(23-3))*10))))</f>
        <v>1</v>
      </c>
      <c r="L102" s="11">
        <v>0.27500000000000002</v>
      </c>
      <c r="M102" s="6">
        <f>MAX(1,(MIN(10,(L102 - 0.21) / (0.29 - 0.21)*10)))</f>
        <v>8.1250000000000036</v>
      </c>
    </row>
    <row r="103" spans="1:13" ht="15.75" thickBot="1" x14ac:dyDescent="0.3">
      <c r="A103" s="10" t="s">
        <v>388</v>
      </c>
      <c r="B103" s="10" t="s">
        <v>296</v>
      </c>
      <c r="C103" s="6">
        <f>E103+G103+I103+K103+M103</f>
        <v>25.255952380952383</v>
      </c>
      <c r="D103" s="11">
        <v>22</v>
      </c>
      <c r="E103" s="6">
        <f>MAX(1,(MIN(10,(((D103-5)/(35-5)*10)))))</f>
        <v>5.6666666666666661</v>
      </c>
      <c r="F103" s="11">
        <v>50</v>
      </c>
      <c r="G103" s="6">
        <f>MAX(1,(MIN(10,(F103 - 15) / (85 - 15)*10)))</f>
        <v>5</v>
      </c>
      <c r="H103" s="11">
        <v>62</v>
      </c>
      <c r="I103" s="6">
        <f>MAX(1,(MIN(10,(H103 - 15) / (85 - 15)*10)))</f>
        <v>6.7142857142857135</v>
      </c>
      <c r="J103" s="11">
        <v>1</v>
      </c>
      <c r="K103" s="6">
        <f>MAX(1,(MIN(10,(((J103-3)/(23-3))*10))))</f>
        <v>1</v>
      </c>
      <c r="L103" s="11">
        <v>0.26500000000000001</v>
      </c>
      <c r="M103" s="6">
        <f>MAX(1,(MIN(10,(L103 - 0.21) / (0.29 - 0.21)*10)))</f>
        <v>6.8750000000000036</v>
      </c>
    </row>
    <row r="104" spans="1:13" ht="15.75" thickBot="1" x14ac:dyDescent="0.3">
      <c r="A104" s="10" t="s">
        <v>46</v>
      </c>
      <c r="B104" s="10" t="s">
        <v>287</v>
      </c>
      <c r="C104" s="6">
        <f>E104+G104+I104+K104+M104</f>
        <v>25.25595238095238</v>
      </c>
      <c r="D104" s="11">
        <v>19</v>
      </c>
      <c r="E104" s="6">
        <f>MAX(1,(MIN(10,(((D104-5)/(35-5)*10)))))</f>
        <v>4.666666666666667</v>
      </c>
      <c r="F104" s="11">
        <v>68</v>
      </c>
      <c r="G104" s="6">
        <f>MAX(1,(MIN(10,(F104 - 15) / (85 - 15)*10)))</f>
        <v>7.5714285714285712</v>
      </c>
      <c r="H104" s="11">
        <v>65</v>
      </c>
      <c r="I104" s="6">
        <f>MAX(1,(MIN(10,(H104 - 15) / (85 - 15)*10)))</f>
        <v>7.1428571428571432</v>
      </c>
      <c r="J104" s="11">
        <v>1</v>
      </c>
      <c r="K104" s="6">
        <f>MAX(1,(MIN(10,(((J104-3)/(23-3))*10))))</f>
        <v>1</v>
      </c>
      <c r="L104" s="11">
        <v>0.249</v>
      </c>
      <c r="M104" s="6">
        <f>MAX(1,(MIN(10,(L104 - 0.21) / (0.29 - 0.21)*10)))</f>
        <v>4.8750000000000018</v>
      </c>
    </row>
    <row r="105" spans="1:13" ht="15.75" thickBot="1" x14ac:dyDescent="0.3">
      <c r="A105" s="10" t="s">
        <v>298</v>
      </c>
      <c r="B105" s="10" t="s">
        <v>299</v>
      </c>
      <c r="C105" s="6">
        <f>E105+G105+I105+K105+M105</f>
        <v>25.154761904761909</v>
      </c>
      <c r="D105" s="11">
        <v>12</v>
      </c>
      <c r="E105" s="6">
        <f>MAX(1,(MIN(10,(((D105-5)/(35-5)*10)))))</f>
        <v>2.3333333333333335</v>
      </c>
      <c r="F105" s="11">
        <v>56</v>
      </c>
      <c r="G105" s="6">
        <f>MAX(1,(MIN(10,(F105 - 15) / (85 - 15)*10)))</f>
        <v>5.8571428571428577</v>
      </c>
      <c r="H105" s="11">
        <v>62</v>
      </c>
      <c r="I105" s="6">
        <f>MAX(1,(MIN(10,(H105 - 15) / (85 - 15)*10)))</f>
        <v>6.7142857142857135</v>
      </c>
      <c r="J105" s="11">
        <v>10</v>
      </c>
      <c r="K105" s="6">
        <f>MAX(1,(MIN(10,(((J105-3)/(23-3))*10))))</f>
        <v>3.5</v>
      </c>
      <c r="L105" s="11">
        <v>0.26400000000000001</v>
      </c>
      <c r="M105" s="6">
        <f>MAX(1,(MIN(10,(L105 - 0.21) / (0.29 - 0.21)*10)))</f>
        <v>6.7500000000000036</v>
      </c>
    </row>
    <row r="106" spans="1:13" ht="15.75" thickBot="1" x14ac:dyDescent="0.3">
      <c r="A106" s="10" t="s">
        <v>110</v>
      </c>
      <c r="B106" s="10" t="s">
        <v>249</v>
      </c>
      <c r="C106" s="6">
        <f>E106+G106+I106+K106+M106</f>
        <v>25.119047619047624</v>
      </c>
      <c r="D106" s="11">
        <v>18</v>
      </c>
      <c r="E106" s="6">
        <f>MAX(1,(MIN(10,(((D106-5)/(35-5)*10)))))</f>
        <v>4.3333333333333339</v>
      </c>
      <c r="F106" s="11">
        <v>71</v>
      </c>
      <c r="G106" s="6">
        <f>MAX(1,(MIN(10,(F106 - 15) / (85 - 15)*10)))</f>
        <v>8</v>
      </c>
      <c r="H106" s="11">
        <v>59</v>
      </c>
      <c r="I106" s="6">
        <f>MAX(1,(MIN(10,(H106 - 15) / (85 - 15)*10)))</f>
        <v>6.2857142857142856</v>
      </c>
      <c r="J106" s="11">
        <v>5</v>
      </c>
      <c r="K106" s="6">
        <f>MAX(1,(MIN(10,(((J106-3)/(23-3))*10))))</f>
        <v>1</v>
      </c>
      <c r="L106" s="11">
        <v>0.254</v>
      </c>
      <c r="M106" s="6">
        <f>MAX(1,(MIN(10,(L106 - 0.21) / (0.29 - 0.21)*10)))</f>
        <v>5.5000000000000027</v>
      </c>
    </row>
    <row r="107" spans="1:13" ht="15.75" thickBot="1" x14ac:dyDescent="0.3">
      <c r="A107" s="10" t="s">
        <v>122</v>
      </c>
      <c r="B107" s="10" t="s">
        <v>258</v>
      </c>
      <c r="C107" s="6">
        <f>E107+G107+I107+K107+M107</f>
        <v>25.005952380952383</v>
      </c>
      <c r="D107" s="11">
        <v>16</v>
      </c>
      <c r="E107" s="6">
        <f>MAX(1,(MIN(10,(((D107-5)/(35-5)*10)))))</f>
        <v>3.6666666666666665</v>
      </c>
      <c r="F107" s="11">
        <v>69</v>
      </c>
      <c r="G107" s="6">
        <f>MAX(1,(MIN(10,(F107 - 15) / (85 - 15)*10)))</f>
        <v>7.7142857142857144</v>
      </c>
      <c r="H107" s="11">
        <v>57</v>
      </c>
      <c r="I107" s="6">
        <f>MAX(1,(MIN(10,(H107 - 15) / (85 - 15)*10)))</f>
        <v>6</v>
      </c>
      <c r="J107" s="11">
        <v>3</v>
      </c>
      <c r="K107" s="6">
        <f>MAX(1,(MIN(10,(((J107-3)/(23-3))*10))))</f>
        <v>1</v>
      </c>
      <c r="L107" s="11">
        <v>0.26300000000000001</v>
      </c>
      <c r="M107" s="6">
        <f>MAX(1,(MIN(10,(L107 - 0.21) / (0.29 - 0.21)*10)))</f>
        <v>6.6250000000000036</v>
      </c>
    </row>
    <row r="108" spans="1:13" ht="15.75" thickBot="1" x14ac:dyDescent="0.3">
      <c r="A108" s="10" t="s">
        <v>386</v>
      </c>
      <c r="B108" s="10" t="s">
        <v>259</v>
      </c>
      <c r="C108" s="6">
        <f>E108+G108+I108+K108+M108</f>
        <v>24.958333333333336</v>
      </c>
      <c r="D108" s="11">
        <v>24</v>
      </c>
      <c r="E108" s="6">
        <f>MAX(1,(MIN(10,(((D108-5)/(35-5)*10)))))</f>
        <v>6.333333333333333</v>
      </c>
      <c r="F108" s="11">
        <v>60</v>
      </c>
      <c r="G108" s="6">
        <f>MAX(1,(MIN(10,(F108 - 15) / (85 - 15)*10)))</f>
        <v>6.4285714285714288</v>
      </c>
      <c r="H108" s="11">
        <v>68</v>
      </c>
      <c r="I108" s="6">
        <f>MAX(1,(MIN(10,(H108 - 15) / (85 - 15)*10)))</f>
        <v>7.5714285714285712</v>
      </c>
      <c r="J108" s="11">
        <v>3</v>
      </c>
      <c r="K108" s="6">
        <f>MAX(1,(MIN(10,(((J108-3)/(23-3))*10))))</f>
        <v>1</v>
      </c>
      <c r="L108" s="11">
        <v>0.23899999999999999</v>
      </c>
      <c r="M108" s="6">
        <f>MAX(1,(MIN(10,(L108 - 0.21) / (0.29 - 0.21)*10)))</f>
        <v>3.6250000000000004</v>
      </c>
    </row>
    <row r="109" spans="1:13" ht="15.75" thickBot="1" x14ac:dyDescent="0.3">
      <c r="A109" s="10" t="s">
        <v>309</v>
      </c>
      <c r="B109" s="10" t="s">
        <v>248</v>
      </c>
      <c r="C109" s="6">
        <f>E109+G109+I109+K109+M109</f>
        <v>24.851190476190478</v>
      </c>
      <c r="D109" s="11">
        <v>12</v>
      </c>
      <c r="E109" s="6">
        <f>MAX(1,(MIN(10,(((D109-5)/(35-5)*10)))))</f>
        <v>2.3333333333333335</v>
      </c>
      <c r="F109" s="11">
        <v>68</v>
      </c>
      <c r="G109" s="6">
        <f>MAX(1,(MIN(10,(F109 - 15) / (85 - 15)*10)))</f>
        <v>7.5714285714285712</v>
      </c>
      <c r="H109" s="11">
        <v>61</v>
      </c>
      <c r="I109" s="6">
        <f>MAX(1,(MIN(10,(H109 - 15) / (85 - 15)*10)))</f>
        <v>6.5714285714285712</v>
      </c>
      <c r="J109" s="11">
        <v>7</v>
      </c>
      <c r="K109" s="6">
        <f>MAX(1,(MIN(10,(((J109-3)/(23-3))*10))))</f>
        <v>2</v>
      </c>
      <c r="L109" s="11">
        <v>0.26100000000000001</v>
      </c>
      <c r="M109" s="6">
        <f>MAX(1,(MIN(10,(L109 - 0.21) / (0.29 - 0.21)*10)))</f>
        <v>6.3750000000000027</v>
      </c>
    </row>
    <row r="110" spans="1:13" ht="15.75" thickBot="1" x14ac:dyDescent="0.3">
      <c r="A110" s="10" t="s">
        <v>18</v>
      </c>
      <c r="B110" s="10" t="s">
        <v>263</v>
      </c>
      <c r="C110" s="6">
        <f>E110+G110+I110+K110+M110</f>
        <v>24.500000000000007</v>
      </c>
      <c r="D110" s="11">
        <v>11</v>
      </c>
      <c r="E110" s="6">
        <f>MAX(1,(MIN(10,(((D110-5)/(35-5)*10)))))</f>
        <v>2</v>
      </c>
      <c r="F110" s="11">
        <v>69</v>
      </c>
      <c r="G110" s="6">
        <f>MAX(1,(MIN(10,(F110 - 15) / (85 - 15)*10)))</f>
        <v>7.7142857142857144</v>
      </c>
      <c r="H110" s="11">
        <v>52</v>
      </c>
      <c r="I110" s="6">
        <f>MAX(1,(MIN(10,(H110 - 15) / (85 - 15)*10)))</f>
        <v>5.2857142857142856</v>
      </c>
      <c r="J110" s="11">
        <v>5</v>
      </c>
      <c r="K110" s="6">
        <f>MAX(1,(MIN(10,(((J110-3)/(23-3))*10))))</f>
        <v>1</v>
      </c>
      <c r="L110" s="11">
        <v>0.27800000000000002</v>
      </c>
      <c r="M110" s="6">
        <f>MAX(1,(MIN(10,(L110 - 0.21) / (0.29 - 0.21)*10)))</f>
        <v>8.5000000000000053</v>
      </c>
    </row>
    <row r="111" spans="1:13" ht="15.75" thickBot="1" x14ac:dyDescent="0.3">
      <c r="A111" s="10" t="s">
        <v>14</v>
      </c>
      <c r="B111" s="10" t="s">
        <v>249</v>
      </c>
      <c r="C111" s="6">
        <f>E111+G111+I111+K111+M111</f>
        <v>24.380952380952383</v>
      </c>
      <c r="D111" s="11">
        <v>13</v>
      </c>
      <c r="E111" s="6">
        <f>MAX(1,(MIN(10,(((D111-5)/(35-5)*10)))))</f>
        <v>2.6666666666666665</v>
      </c>
      <c r="F111" s="11">
        <v>59</v>
      </c>
      <c r="G111" s="6">
        <f>MAX(1,(MIN(10,(F111 - 15) / (85 - 15)*10)))</f>
        <v>6.2857142857142856</v>
      </c>
      <c r="H111" s="11">
        <v>67</v>
      </c>
      <c r="I111" s="6">
        <f>MAX(1,(MIN(10,(H111 - 15) / (85 - 15)*10)))</f>
        <v>7.4285714285714288</v>
      </c>
      <c r="J111" s="11">
        <v>3</v>
      </c>
      <c r="K111" s="6">
        <f>MAX(1,(MIN(10,(((J111-3)/(23-3))*10))))</f>
        <v>1</v>
      </c>
      <c r="L111" s="11">
        <v>0.26600000000000001</v>
      </c>
      <c r="M111" s="6">
        <f>MAX(1,(MIN(10,(L111 - 0.21) / (0.29 - 0.21)*10)))</f>
        <v>7.0000000000000036</v>
      </c>
    </row>
    <row r="112" spans="1:13" ht="15.75" thickBot="1" x14ac:dyDescent="0.3">
      <c r="A112" s="10" t="s">
        <v>106</v>
      </c>
      <c r="B112" s="10" t="s">
        <v>252</v>
      </c>
      <c r="C112" s="6">
        <f>E112+G112+I112+K112+M112</f>
        <v>24.327380952380956</v>
      </c>
      <c r="D112" s="11">
        <v>19</v>
      </c>
      <c r="E112" s="6">
        <f>MAX(1,(MIN(10,(((D112-5)/(35-5)*10)))))</f>
        <v>4.666666666666667</v>
      </c>
      <c r="F112" s="11">
        <v>56</v>
      </c>
      <c r="G112" s="6">
        <f>MAX(1,(MIN(10,(F112 - 15) / (85 - 15)*10)))</f>
        <v>5.8571428571428577</v>
      </c>
      <c r="H112" s="11">
        <v>67</v>
      </c>
      <c r="I112" s="6">
        <f>MAX(1,(MIN(10,(H112 - 15) / (85 - 15)*10)))</f>
        <v>7.4285714285714288</v>
      </c>
      <c r="J112" s="11">
        <v>1</v>
      </c>
      <c r="K112" s="6">
        <f>MAX(1,(MIN(10,(((J112-3)/(23-3))*10))))</f>
        <v>1</v>
      </c>
      <c r="L112" s="11">
        <v>0.253</v>
      </c>
      <c r="M112" s="6">
        <f>MAX(1,(MIN(10,(L112 - 0.21) / (0.29 - 0.21)*10)))</f>
        <v>5.3750000000000018</v>
      </c>
    </row>
    <row r="113" spans="1:13" ht="15.75" thickBot="1" x14ac:dyDescent="0.3">
      <c r="A113" s="10" t="s">
        <v>40</v>
      </c>
      <c r="B113" s="10" t="s">
        <v>287</v>
      </c>
      <c r="C113" s="6">
        <f>E113+G113+I113+K113+M113</f>
        <v>24.30952380952381</v>
      </c>
      <c r="D113" s="11">
        <v>19</v>
      </c>
      <c r="E113" s="6">
        <f>MAX(1,(MIN(10,(((D113-5)/(35-5)*10)))))</f>
        <v>4.666666666666667</v>
      </c>
      <c r="F113" s="11">
        <v>69</v>
      </c>
      <c r="G113" s="6">
        <f>MAX(1,(MIN(10,(F113 - 15) / (85 - 15)*10)))</f>
        <v>7.7142857142857144</v>
      </c>
      <c r="H113" s="11">
        <v>60</v>
      </c>
      <c r="I113" s="6">
        <f>MAX(1,(MIN(10,(H113 - 15) / (85 - 15)*10)))</f>
        <v>6.4285714285714288</v>
      </c>
      <c r="J113" s="11">
        <v>3</v>
      </c>
      <c r="K113" s="6">
        <f>MAX(1,(MIN(10,(((J113-3)/(23-3))*10))))</f>
        <v>1</v>
      </c>
      <c r="L113" s="11">
        <v>0.246</v>
      </c>
      <c r="M113" s="6">
        <f>MAX(1,(MIN(10,(L113 - 0.21) / (0.29 - 0.21)*10)))</f>
        <v>4.5000000000000009</v>
      </c>
    </row>
    <row r="114" spans="1:13" ht="15.75" thickBot="1" x14ac:dyDescent="0.3">
      <c r="A114" s="10" t="s">
        <v>626</v>
      </c>
      <c r="B114" s="10" t="s">
        <v>250</v>
      </c>
      <c r="C114" s="6">
        <f>E114+G114+I114+K114+M114</f>
        <v>24.220238095238102</v>
      </c>
      <c r="D114" s="11">
        <v>16</v>
      </c>
      <c r="E114" s="6">
        <f>MAX(1,(MIN(10,(((D114-5)/(35-5)*10)))))</f>
        <v>3.6666666666666665</v>
      </c>
      <c r="F114" s="11">
        <v>61</v>
      </c>
      <c r="G114" s="6">
        <f>MAX(1,(MIN(10,(F114 - 15) / (85 - 15)*10)))</f>
        <v>6.5714285714285712</v>
      </c>
      <c r="H114" s="11">
        <v>42</v>
      </c>
      <c r="I114" s="6">
        <f>MAX(1,(MIN(10,(H114 - 15) / (85 - 15)*10)))</f>
        <v>3.8571428571428572</v>
      </c>
      <c r="J114" s="11">
        <v>6</v>
      </c>
      <c r="K114" s="6">
        <f>MAX(1,(MIN(10,(((J114-3)/(23-3))*10))))</f>
        <v>1.5</v>
      </c>
      <c r="L114" s="11">
        <v>0.27900000000000003</v>
      </c>
      <c r="M114" s="6">
        <f>MAX(1,(MIN(10,(L114 - 0.21) / (0.29 - 0.21)*10)))</f>
        <v>8.6250000000000053</v>
      </c>
    </row>
    <row r="115" spans="1:13" ht="15.75" thickBot="1" x14ac:dyDescent="0.3">
      <c r="A115" s="10" t="s">
        <v>520</v>
      </c>
      <c r="B115" s="10" t="s">
        <v>296</v>
      </c>
      <c r="C115" s="6">
        <f>E115+G115+I115+K115+M115</f>
        <v>24.208333333333336</v>
      </c>
      <c r="D115" s="11">
        <v>9</v>
      </c>
      <c r="E115" s="6">
        <f>MAX(1,(MIN(10,(((D115-5)/(35-5)*10)))))</f>
        <v>1.3333333333333333</v>
      </c>
      <c r="F115" s="11">
        <v>62</v>
      </c>
      <c r="G115" s="6">
        <f>MAX(1,(MIN(10,(F115 - 15) / (85 - 15)*10)))</f>
        <v>6.7142857142857135</v>
      </c>
      <c r="H115" s="11">
        <v>45</v>
      </c>
      <c r="I115" s="6">
        <f>MAX(1,(MIN(10,(H115 - 15) / (85 - 15)*10)))</f>
        <v>4.2857142857142856</v>
      </c>
      <c r="J115" s="11">
        <v>16</v>
      </c>
      <c r="K115" s="6">
        <f>MAX(1,(MIN(10,(((J115-3)/(23-3))*10))))</f>
        <v>6.5</v>
      </c>
      <c r="L115" s="11">
        <v>0.253</v>
      </c>
      <c r="M115" s="6">
        <f>MAX(1,(MIN(10,(L115 - 0.21) / (0.29 - 0.21)*10)))</f>
        <v>5.3750000000000018</v>
      </c>
    </row>
    <row r="116" spans="1:13" ht="15.75" thickBot="1" x14ac:dyDescent="0.3">
      <c r="A116" s="10" t="s">
        <v>39</v>
      </c>
      <c r="B116" s="10" t="s">
        <v>263</v>
      </c>
      <c r="C116" s="6">
        <f>E116+G116+I116+K116+M116</f>
        <v>24.208333333333332</v>
      </c>
      <c r="D116" s="11">
        <v>9</v>
      </c>
      <c r="E116" s="6">
        <f>MAX(1,(MIN(10,(((D116-5)/(35-5)*10)))))</f>
        <v>1.3333333333333333</v>
      </c>
      <c r="F116" s="11">
        <v>60</v>
      </c>
      <c r="G116" s="6">
        <f>MAX(1,(MIN(10,(F116 - 15) / (85 - 15)*10)))</f>
        <v>6.4285714285714288</v>
      </c>
      <c r="H116" s="11">
        <v>54</v>
      </c>
      <c r="I116" s="6">
        <f>MAX(1,(MIN(10,(H116 - 15) / (85 - 15)*10)))</f>
        <v>5.5714285714285712</v>
      </c>
      <c r="J116" s="11">
        <v>3</v>
      </c>
      <c r="K116" s="6">
        <f>MAX(1,(MIN(10,(((J116-3)/(23-3))*10))))</f>
        <v>1</v>
      </c>
      <c r="L116" s="11">
        <v>0.28899999999999998</v>
      </c>
      <c r="M116" s="6">
        <f>MAX(1,(MIN(10,(L116 - 0.21) / (0.29 - 0.21)*10)))</f>
        <v>9.875</v>
      </c>
    </row>
    <row r="117" spans="1:13" ht="15.75" thickBot="1" x14ac:dyDescent="0.3">
      <c r="A117" s="10" t="s">
        <v>658</v>
      </c>
      <c r="B117" s="10" t="s">
        <v>265</v>
      </c>
      <c r="C117" s="6">
        <f>E117+G117+I117+K117+M117</f>
        <v>24.196428571428569</v>
      </c>
      <c r="D117" s="11">
        <v>8</v>
      </c>
      <c r="E117" s="6">
        <f>MAX(1,(MIN(10,(((D117-5)/(35-5)*10)))))</f>
        <v>1</v>
      </c>
      <c r="F117" s="11">
        <v>43</v>
      </c>
      <c r="G117" s="6">
        <f>MAX(1,(MIN(10,(F117 - 15) / (85 - 15)*10)))</f>
        <v>4</v>
      </c>
      <c r="H117" s="11">
        <v>47</v>
      </c>
      <c r="I117" s="6">
        <f>MAX(1,(MIN(10,(H117 - 15) / (85 - 15)*10)))</f>
        <v>4.5714285714285712</v>
      </c>
      <c r="J117" s="11">
        <v>30</v>
      </c>
      <c r="K117" s="6">
        <f>MAX(1,(MIN(10,(((J117-3)/(23-3))*10))))</f>
        <v>10</v>
      </c>
      <c r="L117" s="11">
        <v>0.247</v>
      </c>
      <c r="M117" s="6">
        <f>MAX(1,(MIN(10,(L117 - 0.21) / (0.29 - 0.21)*10)))</f>
        <v>4.6250000000000018</v>
      </c>
    </row>
    <row r="118" spans="1:13" ht="15.75" thickBot="1" x14ac:dyDescent="0.3">
      <c r="A118" s="10" t="s">
        <v>90</v>
      </c>
      <c r="B118" s="10" t="s">
        <v>246</v>
      </c>
      <c r="C118" s="6">
        <f>E118+G118+I118+K118+M118</f>
        <v>23.964285714285719</v>
      </c>
      <c r="D118" s="11">
        <v>14</v>
      </c>
      <c r="E118" s="6">
        <f>MAX(1,(MIN(10,(((D118-5)/(35-5)*10)))))</f>
        <v>3</v>
      </c>
      <c r="F118" s="11">
        <v>69</v>
      </c>
      <c r="G118" s="6">
        <f>MAX(1,(MIN(10,(F118 - 15) / (85 - 15)*10)))</f>
        <v>7.7142857142857144</v>
      </c>
      <c r="H118" s="11">
        <v>64</v>
      </c>
      <c r="I118" s="6">
        <f>MAX(1,(MIN(10,(H118 - 15) / (85 - 15)*10)))</f>
        <v>7</v>
      </c>
      <c r="J118" s="11">
        <v>3</v>
      </c>
      <c r="K118" s="6">
        <f>MAX(1,(MIN(10,(((J118-3)/(23-3))*10))))</f>
        <v>1</v>
      </c>
      <c r="L118" s="11">
        <v>0.252</v>
      </c>
      <c r="M118" s="6">
        <f>MAX(1,(MIN(10,(L118 - 0.21) / (0.29 - 0.21)*10)))</f>
        <v>5.2500000000000027</v>
      </c>
    </row>
    <row r="119" spans="1:13" ht="15.75" thickBot="1" x14ac:dyDescent="0.3">
      <c r="A119" s="10" t="s">
        <v>34</v>
      </c>
      <c r="B119" s="10" t="s">
        <v>247</v>
      </c>
      <c r="C119" s="6">
        <f>E119+G119+I119+K119+M119</f>
        <v>23.886904761904763</v>
      </c>
      <c r="D119" s="11">
        <v>21</v>
      </c>
      <c r="E119" s="6">
        <f>MAX(1,(MIN(10,(((D119-5)/(35-5)*10)))))</f>
        <v>5.333333333333333</v>
      </c>
      <c r="F119" s="11">
        <v>60</v>
      </c>
      <c r="G119" s="6">
        <f>MAX(1,(MIN(10,(F119 - 15) / (85 - 15)*10)))</f>
        <v>6.4285714285714288</v>
      </c>
      <c r="H119" s="11">
        <v>64</v>
      </c>
      <c r="I119" s="6">
        <f>MAX(1,(MIN(10,(H119 - 15) / (85 - 15)*10)))</f>
        <v>7</v>
      </c>
      <c r="J119" s="11">
        <v>4</v>
      </c>
      <c r="K119" s="6">
        <f>MAX(1,(MIN(10,(((J119-3)/(23-3))*10))))</f>
        <v>1</v>
      </c>
      <c r="L119" s="11">
        <v>0.24299999999999999</v>
      </c>
      <c r="M119" s="6">
        <f>MAX(1,(MIN(10,(L119 - 0.21) / (0.29 - 0.21)*10)))</f>
        <v>4.1250000000000009</v>
      </c>
    </row>
    <row r="120" spans="1:13" ht="15.75" thickBot="1" x14ac:dyDescent="0.3">
      <c r="A120" s="10" t="s">
        <v>374</v>
      </c>
      <c r="B120" s="10" t="s">
        <v>263</v>
      </c>
      <c r="C120" s="6">
        <f>E120+G120+I120+K120+M120</f>
        <v>23.803571428571431</v>
      </c>
      <c r="D120" s="11">
        <v>17</v>
      </c>
      <c r="E120" s="6">
        <f>MAX(1,(MIN(10,(((D120-5)/(35-5)*10)))))</f>
        <v>4</v>
      </c>
      <c r="F120" s="11">
        <v>61</v>
      </c>
      <c r="G120" s="6">
        <f>MAX(1,(MIN(10,(F120 - 15) / (85 - 15)*10)))</f>
        <v>6.5714285714285712</v>
      </c>
      <c r="H120" s="11">
        <v>63</v>
      </c>
      <c r="I120" s="6">
        <f>MAX(1,(MIN(10,(H120 - 15) / (85 - 15)*10)))</f>
        <v>6.8571428571428577</v>
      </c>
      <c r="J120" s="11">
        <v>1</v>
      </c>
      <c r="K120" s="6">
        <f>MAX(1,(MIN(10,(((J120-3)/(23-3))*10))))</f>
        <v>1</v>
      </c>
      <c r="L120" s="11">
        <v>0.253</v>
      </c>
      <c r="M120" s="6">
        <f>MAX(1,(MIN(10,(L120 - 0.21) / (0.29 - 0.21)*10)))</f>
        <v>5.3750000000000018</v>
      </c>
    </row>
    <row r="121" spans="1:13" ht="15.75" thickBot="1" x14ac:dyDescent="0.3">
      <c r="A121" s="10" t="s">
        <v>491</v>
      </c>
      <c r="B121" s="10" t="s">
        <v>288</v>
      </c>
      <c r="C121" s="6">
        <f>E121+G121+I121+K121+M121</f>
        <v>23.797619047619051</v>
      </c>
      <c r="D121" s="11">
        <v>12</v>
      </c>
      <c r="E121" s="6">
        <f>MAX(1,(MIN(10,(((D121-5)/(35-5)*10)))))</f>
        <v>2.3333333333333335</v>
      </c>
      <c r="F121" s="11">
        <v>71</v>
      </c>
      <c r="G121" s="6">
        <f>MAX(1,(MIN(10,(F121 - 15) / (85 - 15)*10)))</f>
        <v>8</v>
      </c>
      <c r="H121" s="11">
        <v>55</v>
      </c>
      <c r="I121" s="6">
        <f>MAX(1,(MIN(10,(H121 - 15) / (85 - 15)*10)))</f>
        <v>5.7142857142857135</v>
      </c>
      <c r="J121" s="11">
        <v>7</v>
      </c>
      <c r="K121" s="6">
        <f>MAX(1,(MIN(10,(((J121-3)/(23-3))*10))))</f>
        <v>2</v>
      </c>
      <c r="L121" s="11">
        <v>0.25600000000000001</v>
      </c>
      <c r="M121" s="6">
        <f>MAX(1,(MIN(10,(L121 - 0.21) / (0.29 - 0.21)*10)))</f>
        <v>5.7500000000000027</v>
      </c>
    </row>
    <row r="122" spans="1:13" ht="15.75" thickBot="1" x14ac:dyDescent="0.3">
      <c r="A122" s="10" t="s">
        <v>74</v>
      </c>
      <c r="B122" s="10" t="s">
        <v>299</v>
      </c>
      <c r="C122" s="6">
        <f>E122+G122+I122+K122+M122</f>
        <v>23.720238095238095</v>
      </c>
      <c r="D122" s="11">
        <v>19</v>
      </c>
      <c r="E122" s="6">
        <f>MAX(1,(MIN(10,(((D122-5)/(35-5)*10)))))</f>
        <v>4.666666666666667</v>
      </c>
      <c r="F122" s="11">
        <v>59</v>
      </c>
      <c r="G122" s="6">
        <f>MAX(1,(MIN(10,(F122 - 15) / (85 - 15)*10)))</f>
        <v>6.2857142857142856</v>
      </c>
      <c r="H122" s="11">
        <v>65</v>
      </c>
      <c r="I122" s="6">
        <f>MAX(1,(MIN(10,(H122 - 15) / (85 - 15)*10)))</f>
        <v>7.1428571428571432</v>
      </c>
      <c r="J122" s="11">
        <v>4</v>
      </c>
      <c r="K122" s="6">
        <f>MAX(1,(MIN(10,(((J122-3)/(23-3))*10))))</f>
        <v>1</v>
      </c>
      <c r="L122" s="11">
        <v>0.247</v>
      </c>
      <c r="M122" s="6">
        <f>MAX(1,(MIN(10,(L122 - 0.21) / (0.29 - 0.21)*10)))</f>
        <v>4.6250000000000018</v>
      </c>
    </row>
    <row r="123" spans="1:13" ht="15.75" thickBot="1" x14ac:dyDescent="0.3">
      <c r="A123" s="10" t="s">
        <v>104</v>
      </c>
      <c r="B123" s="10" t="s">
        <v>274</v>
      </c>
      <c r="C123" s="6">
        <f>E123+G123+I123+K123+M123</f>
        <v>23.571428571428573</v>
      </c>
      <c r="D123" s="11">
        <v>5</v>
      </c>
      <c r="E123" s="6">
        <f>MAX(1,(MIN(10,(((D123-5)/(35-5)*10)))))</f>
        <v>1</v>
      </c>
      <c r="F123" s="11">
        <v>67</v>
      </c>
      <c r="G123" s="6">
        <f>MAX(1,(MIN(10,(F123 - 15) / (85 - 15)*10)))</f>
        <v>7.4285714285714288</v>
      </c>
      <c r="H123" s="11">
        <v>44</v>
      </c>
      <c r="I123" s="6">
        <f>MAX(1,(MIN(10,(H123 - 15) / (85 - 15)*10)))</f>
        <v>4.1428571428571432</v>
      </c>
      <c r="J123" s="11">
        <v>3</v>
      </c>
      <c r="K123" s="6">
        <f>MAX(1,(MIN(10,(((J123-3)/(23-3))*10))))</f>
        <v>1</v>
      </c>
      <c r="L123" s="11">
        <v>0.32200000000000001</v>
      </c>
      <c r="M123" s="6">
        <f>MAX(1,(MIN(10,(L123 - 0.21) / (0.29 - 0.21)*10)))</f>
        <v>10</v>
      </c>
    </row>
    <row r="124" spans="1:13" ht="15.75" thickBot="1" x14ac:dyDescent="0.3">
      <c r="A124" s="10" t="s">
        <v>544</v>
      </c>
      <c r="B124" s="10" t="s">
        <v>288</v>
      </c>
      <c r="C124" s="6">
        <f>E124+G124+I124+K124+M124</f>
        <v>23.56547619047619</v>
      </c>
      <c r="D124" s="11">
        <v>15</v>
      </c>
      <c r="E124" s="6">
        <f>MAX(1,(MIN(10,(((D124-5)/(35-5)*10)))))</f>
        <v>3.333333333333333</v>
      </c>
      <c r="F124" s="11">
        <v>54</v>
      </c>
      <c r="G124" s="6">
        <f>MAX(1,(MIN(10,(F124 - 15) / (85 - 15)*10)))</f>
        <v>5.5714285714285712</v>
      </c>
      <c r="H124" s="11">
        <v>59</v>
      </c>
      <c r="I124" s="6">
        <f>MAX(1,(MIN(10,(H124 - 15) / (85 - 15)*10)))</f>
        <v>6.2857142857142856</v>
      </c>
      <c r="J124" s="11">
        <v>11</v>
      </c>
      <c r="K124" s="6">
        <f>MAX(1,(MIN(10,(((J124-3)/(23-3))*10))))</f>
        <v>4</v>
      </c>
      <c r="L124" s="11">
        <v>0.245</v>
      </c>
      <c r="M124" s="6">
        <f>MAX(1,(MIN(10,(L124 - 0.21) / (0.29 - 0.21)*10)))</f>
        <v>4.3750000000000009</v>
      </c>
    </row>
    <row r="125" spans="1:13" ht="15.75" thickBot="1" x14ac:dyDescent="0.3">
      <c r="A125" s="10" t="s">
        <v>517</v>
      </c>
      <c r="B125" s="10" t="s">
        <v>269</v>
      </c>
      <c r="C125" s="6">
        <f>E125+G125+I125+K125+M125</f>
        <v>23.482142857142861</v>
      </c>
      <c r="D125" s="11">
        <v>6</v>
      </c>
      <c r="E125" s="6">
        <f>MAX(1,(MIN(10,(((D125-5)/(35-5)*10)))))</f>
        <v>1</v>
      </c>
      <c r="F125" s="11">
        <v>60</v>
      </c>
      <c r="G125" s="6">
        <f>MAX(1,(MIN(10,(F125 - 15) / (85 - 15)*10)))</f>
        <v>6.4285714285714288</v>
      </c>
      <c r="H125" s="11">
        <v>39</v>
      </c>
      <c r="I125" s="6">
        <f>MAX(1,(MIN(10,(H125 - 15) / (85 - 15)*10)))</f>
        <v>3.4285714285714288</v>
      </c>
      <c r="J125" s="11">
        <v>18</v>
      </c>
      <c r="K125" s="6">
        <f>MAX(1,(MIN(10,(((J125-3)/(23-3))*10))))</f>
        <v>7.5</v>
      </c>
      <c r="L125" s="11">
        <v>0.251</v>
      </c>
      <c r="M125" s="6">
        <f>MAX(1,(MIN(10,(L125 - 0.21) / (0.29 - 0.21)*10)))</f>
        <v>5.1250000000000018</v>
      </c>
    </row>
    <row r="126" spans="1:13" ht="15.75" thickBot="1" x14ac:dyDescent="0.3">
      <c r="A126" s="10" t="s">
        <v>546</v>
      </c>
      <c r="B126" s="10" t="s">
        <v>280</v>
      </c>
      <c r="C126" s="6">
        <f>E126+G126+I126+K126+M126</f>
        <v>23.410714285714285</v>
      </c>
      <c r="D126" s="11">
        <v>11</v>
      </c>
      <c r="E126" s="6">
        <f>MAX(1,(MIN(10,(((D126-5)/(35-5)*10)))))</f>
        <v>2</v>
      </c>
      <c r="F126" s="11">
        <v>54</v>
      </c>
      <c r="G126" s="6">
        <f>MAX(1,(MIN(10,(F126 - 15) / (85 - 15)*10)))</f>
        <v>5.5714285714285712</v>
      </c>
      <c r="H126" s="11">
        <v>55</v>
      </c>
      <c r="I126" s="6">
        <f>MAX(1,(MIN(10,(H126 - 15) / (85 - 15)*10)))</f>
        <v>5.7142857142857135</v>
      </c>
      <c r="J126" s="11">
        <v>3</v>
      </c>
      <c r="K126" s="6">
        <f>MAX(1,(MIN(10,(((J126-3)/(23-3))*10))))</f>
        <v>1</v>
      </c>
      <c r="L126" s="11">
        <v>0.28299999999999997</v>
      </c>
      <c r="M126" s="6">
        <f>MAX(1,(MIN(10,(L126 - 0.21) / (0.29 - 0.21)*10)))</f>
        <v>9.1249999999999982</v>
      </c>
    </row>
    <row r="127" spans="1:13" ht="15.75" thickBot="1" x14ac:dyDescent="0.3">
      <c r="A127" s="10" t="s">
        <v>383</v>
      </c>
      <c r="B127" s="10" t="s">
        <v>258</v>
      </c>
      <c r="C127" s="6">
        <f>E127+G127+I127+K127+M127</f>
        <v>23.345238095238095</v>
      </c>
      <c r="D127" s="11">
        <v>10</v>
      </c>
      <c r="E127" s="6">
        <f>MAX(1,(MIN(10,(((D127-5)/(35-5)*10)))))</f>
        <v>1.6666666666666665</v>
      </c>
      <c r="F127" s="11">
        <v>47</v>
      </c>
      <c r="G127" s="6">
        <f>MAX(1,(MIN(10,(F127 - 15) / (85 - 15)*10)))</f>
        <v>4.5714285714285712</v>
      </c>
      <c r="H127" s="11">
        <v>42</v>
      </c>
      <c r="I127" s="6">
        <f>MAX(1,(MIN(10,(H127 - 15) / (85 - 15)*10)))</f>
        <v>3.8571428571428572</v>
      </c>
      <c r="J127" s="11">
        <v>21</v>
      </c>
      <c r="K127" s="6">
        <f>MAX(1,(MIN(10,(((J127-3)/(23-3))*10))))</f>
        <v>9</v>
      </c>
      <c r="L127" s="11">
        <v>0.24399999999999999</v>
      </c>
      <c r="M127" s="6">
        <f>MAX(1,(MIN(10,(L127 - 0.21) / (0.29 - 0.21)*10)))</f>
        <v>4.2500000000000009</v>
      </c>
    </row>
    <row r="128" spans="1:13" ht="15.75" thickBot="1" x14ac:dyDescent="0.3">
      <c r="A128" s="10" t="s">
        <v>640</v>
      </c>
      <c r="B128" s="10" t="s">
        <v>273</v>
      </c>
      <c r="C128" s="6">
        <f>E128+G128+I128+K128+M128</f>
        <v>23.089285714285715</v>
      </c>
      <c r="D128" s="11">
        <v>20</v>
      </c>
      <c r="E128" s="6">
        <f>MAX(1,(MIN(10,(((D128-5)/(35-5)*10)))))</f>
        <v>5</v>
      </c>
      <c r="F128" s="11">
        <v>60</v>
      </c>
      <c r="G128" s="6">
        <f>MAX(1,(MIN(10,(F128 - 15) / (85 - 15)*10)))</f>
        <v>6.4285714285714288</v>
      </c>
      <c r="H128" s="11">
        <v>66</v>
      </c>
      <c r="I128" s="6">
        <f>MAX(1,(MIN(10,(H128 - 15) / (85 - 15)*10)))</f>
        <v>7.2857142857142856</v>
      </c>
      <c r="J128" s="11">
        <v>2</v>
      </c>
      <c r="K128" s="6">
        <f>MAX(1,(MIN(10,(((J128-3)/(23-3))*10))))</f>
        <v>1</v>
      </c>
      <c r="L128" s="11">
        <v>0.23699999999999999</v>
      </c>
      <c r="M128" s="6">
        <f>MAX(1,(MIN(10,(L128 - 0.21) / (0.29 - 0.21)*10)))</f>
        <v>3.375</v>
      </c>
    </row>
    <row r="129" spans="1:13" ht="15.75" thickBot="1" x14ac:dyDescent="0.3">
      <c r="A129" s="10" t="s">
        <v>25</v>
      </c>
      <c r="B129" s="10" t="s">
        <v>247</v>
      </c>
      <c r="C129" s="6">
        <f>E129+G129+I129+K129+M129</f>
        <v>23.029761904761905</v>
      </c>
      <c r="D129" s="11">
        <v>24</v>
      </c>
      <c r="E129" s="6">
        <f>MAX(1,(MIN(10,(((D129-5)/(35-5)*10)))))</f>
        <v>6.333333333333333</v>
      </c>
      <c r="F129" s="11">
        <v>44</v>
      </c>
      <c r="G129" s="6">
        <f>MAX(1,(MIN(10,(F129 - 15) / (85 - 15)*10)))</f>
        <v>4.1428571428571432</v>
      </c>
      <c r="H129" s="11">
        <v>67</v>
      </c>
      <c r="I129" s="6">
        <f>MAX(1,(MIN(10,(H129 - 15) / (85 - 15)*10)))</f>
        <v>7.4285714285714288</v>
      </c>
      <c r="J129" s="11">
        <v>0</v>
      </c>
      <c r="K129" s="6">
        <f>MAX(1,(MIN(10,(((J129-3)/(23-3))*10))))</f>
        <v>1</v>
      </c>
      <c r="L129" s="11">
        <v>0.24299999999999999</v>
      </c>
      <c r="M129" s="6">
        <f>MAX(1,(MIN(10,(L129 - 0.21) / (0.29 - 0.21)*10)))</f>
        <v>4.1250000000000009</v>
      </c>
    </row>
    <row r="130" spans="1:13" ht="15.75" thickBot="1" x14ac:dyDescent="0.3">
      <c r="A130" s="10" t="s">
        <v>629</v>
      </c>
      <c r="B130" s="10" t="s">
        <v>287</v>
      </c>
      <c r="C130" s="6">
        <f>E130+G130+I130+K130+M130</f>
        <v>23.023809523809526</v>
      </c>
      <c r="D130" s="11">
        <v>19</v>
      </c>
      <c r="E130" s="6">
        <f>MAX(1,(MIN(10,(((D130-5)/(35-5)*10)))))</f>
        <v>4.666666666666667</v>
      </c>
      <c r="F130" s="11">
        <v>58</v>
      </c>
      <c r="G130" s="6">
        <f>MAX(1,(MIN(10,(F130 - 15) / (85 - 15)*10)))</f>
        <v>6.1428571428571432</v>
      </c>
      <c r="H130" s="11">
        <v>62</v>
      </c>
      <c r="I130" s="6">
        <f>MAX(1,(MIN(10,(H130 - 15) / (85 - 15)*10)))</f>
        <v>6.7142857142857135</v>
      </c>
      <c r="J130" s="11">
        <v>2</v>
      </c>
      <c r="K130" s="6">
        <f>MAX(1,(MIN(10,(((J130-3)/(23-3))*10))))</f>
        <v>1</v>
      </c>
      <c r="L130" s="11">
        <v>0.246</v>
      </c>
      <c r="M130" s="6">
        <f>MAX(1,(MIN(10,(L130 - 0.21) / (0.29 - 0.21)*10)))</f>
        <v>4.5000000000000009</v>
      </c>
    </row>
    <row r="131" spans="1:13" ht="15.75" thickBot="1" x14ac:dyDescent="0.3">
      <c r="A131" s="10" t="s">
        <v>378</v>
      </c>
      <c r="B131" s="10" t="s">
        <v>248</v>
      </c>
      <c r="C131" s="6">
        <f>E131+G131+I131+K131+M131</f>
        <v>22.904761904761909</v>
      </c>
      <c r="D131" s="11">
        <v>18</v>
      </c>
      <c r="E131" s="6">
        <f>MAX(1,(MIN(10,(((D131-5)/(35-5)*10)))))</f>
        <v>4.3333333333333339</v>
      </c>
      <c r="F131" s="11">
        <v>59</v>
      </c>
      <c r="G131" s="6">
        <f>MAX(1,(MIN(10,(F131 - 15) / (85 - 15)*10)))</f>
        <v>6.2857142857142856</v>
      </c>
      <c r="H131" s="11">
        <v>66</v>
      </c>
      <c r="I131" s="6">
        <f>MAX(1,(MIN(10,(H131 - 15) / (85 - 15)*10)))</f>
        <v>7.2857142857142856</v>
      </c>
      <c r="J131" s="11">
        <v>7</v>
      </c>
      <c r="K131" s="6">
        <f>MAX(1,(MIN(10,(((J131-3)/(23-3))*10))))</f>
        <v>2</v>
      </c>
      <c r="L131" s="11">
        <v>0.23400000000000001</v>
      </c>
      <c r="M131" s="6">
        <f>MAX(1,(MIN(10,(L131 - 0.21) / (0.29 - 0.21)*10)))</f>
        <v>3.0000000000000031</v>
      </c>
    </row>
    <row r="132" spans="1:13" ht="15.75" thickBot="1" x14ac:dyDescent="0.3">
      <c r="A132" s="10" t="s">
        <v>98</v>
      </c>
      <c r="B132" s="10" t="s">
        <v>254</v>
      </c>
      <c r="C132" s="6">
        <f>E132+G132+I132+K132+M132</f>
        <v>22.892857142857146</v>
      </c>
      <c r="D132" s="11">
        <v>1</v>
      </c>
      <c r="E132" s="6">
        <f>MAX(1,(MIN(10,(((D132-5)/(35-5)*10)))))</f>
        <v>1</v>
      </c>
      <c r="F132" s="11">
        <v>57</v>
      </c>
      <c r="G132" s="6">
        <f>MAX(1,(MIN(10,(F132 - 15) / (85 - 15)*10)))</f>
        <v>6</v>
      </c>
      <c r="H132" s="11">
        <v>30</v>
      </c>
      <c r="I132" s="6">
        <f>MAX(1,(MIN(10,(H132 - 15) / (85 - 15)*10)))</f>
        <v>2.1428571428571428</v>
      </c>
      <c r="J132" s="11">
        <v>20</v>
      </c>
      <c r="K132" s="6">
        <f>MAX(1,(MIN(10,(((J132-3)/(23-3))*10))))</f>
        <v>8.5</v>
      </c>
      <c r="L132" s="11">
        <v>0.252</v>
      </c>
      <c r="M132" s="6">
        <f>MAX(1,(MIN(10,(L132 - 0.21) / (0.29 - 0.21)*10)))</f>
        <v>5.2500000000000027</v>
      </c>
    </row>
    <row r="133" spans="1:13" ht="15.75" thickBot="1" x14ac:dyDescent="0.3">
      <c r="A133" s="10" t="s">
        <v>549</v>
      </c>
      <c r="B133" s="10" t="s">
        <v>254</v>
      </c>
      <c r="C133" s="6">
        <f>E133+G133+I133+K133+M133</f>
        <v>22.678571428571434</v>
      </c>
      <c r="D133" s="11">
        <v>17</v>
      </c>
      <c r="E133" s="6">
        <f>MAX(1,(MIN(10,(((D133-5)/(35-5)*10)))))</f>
        <v>4</v>
      </c>
      <c r="F133" s="11">
        <v>50</v>
      </c>
      <c r="G133" s="6">
        <f>MAX(1,(MIN(10,(F133 - 15) / (85 - 15)*10)))</f>
        <v>5</v>
      </c>
      <c r="H133" s="11">
        <v>67</v>
      </c>
      <c r="I133" s="6">
        <f>MAX(1,(MIN(10,(H133 - 15) / (85 - 15)*10)))</f>
        <v>7.4285714285714288</v>
      </c>
      <c r="J133" s="11">
        <v>5</v>
      </c>
      <c r="K133" s="6">
        <f>MAX(1,(MIN(10,(((J133-3)/(23-3))*10))))</f>
        <v>1</v>
      </c>
      <c r="L133" s="11">
        <v>0.252</v>
      </c>
      <c r="M133" s="6">
        <f>MAX(1,(MIN(10,(L133 - 0.21) / (0.29 - 0.21)*10)))</f>
        <v>5.2500000000000027</v>
      </c>
    </row>
    <row r="134" spans="1:13" ht="15.75" thickBot="1" x14ac:dyDescent="0.3">
      <c r="A134" s="10" t="s">
        <v>518</v>
      </c>
      <c r="B134" s="10" t="s">
        <v>260</v>
      </c>
      <c r="C134" s="6">
        <f>E134+G134+I134+K134+M134</f>
        <v>22.660714285714288</v>
      </c>
      <c r="D134" s="11">
        <v>8</v>
      </c>
      <c r="E134" s="6">
        <f>MAX(1,(MIN(10,(((D134-5)/(35-5)*10)))))</f>
        <v>1</v>
      </c>
      <c r="F134" s="11">
        <v>54</v>
      </c>
      <c r="G134" s="6">
        <f>MAX(1,(MIN(10,(F134 - 15) / (85 - 15)*10)))</f>
        <v>5.5714285714285712</v>
      </c>
      <c r="H134" s="11">
        <v>48</v>
      </c>
      <c r="I134" s="6">
        <f>MAX(1,(MIN(10,(H134 - 15) / (85 - 15)*10)))</f>
        <v>4.7142857142857144</v>
      </c>
      <c r="J134" s="11">
        <v>14</v>
      </c>
      <c r="K134" s="6">
        <f>MAX(1,(MIN(10,(((J134-3)/(23-3))*10))))</f>
        <v>5.5</v>
      </c>
      <c r="L134" s="11">
        <v>0.25700000000000001</v>
      </c>
      <c r="M134" s="6">
        <f>MAX(1,(MIN(10,(L134 - 0.21) / (0.29 - 0.21)*10)))</f>
        <v>5.8750000000000027</v>
      </c>
    </row>
    <row r="135" spans="1:13" ht="15.75" thickBot="1" x14ac:dyDescent="0.3">
      <c r="A135" s="10" t="s">
        <v>49</v>
      </c>
      <c r="B135" s="10" t="s">
        <v>247</v>
      </c>
      <c r="C135" s="6">
        <f>E135+G135+I135+K135+M135</f>
        <v>22.541666666666671</v>
      </c>
      <c r="D135" s="11">
        <v>10</v>
      </c>
      <c r="E135" s="6">
        <f>MAX(1,(MIN(10,(((D135-5)/(35-5)*10)))))</f>
        <v>1.6666666666666665</v>
      </c>
      <c r="F135" s="11">
        <v>64</v>
      </c>
      <c r="G135" s="6">
        <f>MAX(1,(MIN(10,(F135 - 15) / (85 - 15)*10)))</f>
        <v>7</v>
      </c>
      <c r="H135" s="11">
        <v>50</v>
      </c>
      <c r="I135" s="6">
        <f>MAX(1,(MIN(10,(H135 - 15) / (85 - 15)*10)))</f>
        <v>5</v>
      </c>
      <c r="J135" s="11">
        <v>3</v>
      </c>
      <c r="K135" s="6">
        <f>MAX(1,(MIN(10,(((J135-3)/(23-3))*10))))</f>
        <v>1</v>
      </c>
      <c r="L135" s="11">
        <v>0.27300000000000002</v>
      </c>
      <c r="M135" s="6">
        <f>MAX(1,(MIN(10,(L135 - 0.21) / (0.29 - 0.21)*10)))</f>
        <v>7.8750000000000044</v>
      </c>
    </row>
    <row r="136" spans="1:13" ht="15.75" thickBot="1" x14ac:dyDescent="0.3">
      <c r="A136" s="10" t="s">
        <v>493</v>
      </c>
      <c r="B136" s="10" t="s">
        <v>264</v>
      </c>
      <c r="C136" s="6">
        <f>E136+G136+I136+K136+M136</f>
        <v>22.267857142857142</v>
      </c>
      <c r="D136" s="11">
        <v>11</v>
      </c>
      <c r="E136" s="6">
        <f>MAX(1,(MIN(10,(((D136-5)/(35-5)*10)))))</f>
        <v>2</v>
      </c>
      <c r="F136" s="11">
        <v>58</v>
      </c>
      <c r="G136" s="6">
        <f>MAX(1,(MIN(10,(F136 - 15) / (85 - 15)*10)))</f>
        <v>6.1428571428571432</v>
      </c>
      <c r="H136" s="11">
        <v>57</v>
      </c>
      <c r="I136" s="6">
        <f>MAX(1,(MIN(10,(H136 - 15) / (85 - 15)*10)))</f>
        <v>6</v>
      </c>
      <c r="J136" s="11">
        <v>11</v>
      </c>
      <c r="K136" s="6">
        <f>MAX(1,(MIN(10,(((J136-3)/(23-3))*10))))</f>
        <v>4</v>
      </c>
      <c r="L136" s="11">
        <v>0.24299999999999999</v>
      </c>
      <c r="M136" s="6">
        <f>MAX(1,(MIN(10,(L136 - 0.21) / (0.29 - 0.21)*10)))</f>
        <v>4.1250000000000009</v>
      </c>
    </row>
    <row r="137" spans="1:13" ht="15.75" thickBot="1" x14ac:dyDescent="0.3">
      <c r="A137" s="10" t="s">
        <v>120</v>
      </c>
      <c r="B137" s="10" t="s">
        <v>288</v>
      </c>
      <c r="C137" s="6">
        <f>E137+G137+I137+K137+M137</f>
        <v>22.142857142857146</v>
      </c>
      <c r="D137" s="11">
        <v>11</v>
      </c>
      <c r="E137" s="6">
        <f>MAX(1,(MIN(10,(((D137-5)/(35-5)*10)))))</f>
        <v>2</v>
      </c>
      <c r="F137" s="11">
        <v>56</v>
      </c>
      <c r="G137" s="6">
        <f>MAX(1,(MIN(10,(F137 - 15) / (85 - 15)*10)))</f>
        <v>5.8571428571428577</v>
      </c>
      <c r="H137" s="11">
        <v>59</v>
      </c>
      <c r="I137" s="6">
        <f>MAX(1,(MIN(10,(H137 - 15) / (85 - 15)*10)))</f>
        <v>6.2857142857142856</v>
      </c>
      <c r="J137" s="11">
        <v>1</v>
      </c>
      <c r="K137" s="6">
        <f>MAX(1,(MIN(10,(((J137-3)/(23-3))*10))))</f>
        <v>1</v>
      </c>
      <c r="L137" s="11">
        <v>0.26600000000000001</v>
      </c>
      <c r="M137" s="6">
        <f>MAX(1,(MIN(10,(L137 - 0.21) / (0.29 - 0.21)*10)))</f>
        <v>7.0000000000000036</v>
      </c>
    </row>
    <row r="138" spans="1:13" ht="15.75" thickBot="1" x14ac:dyDescent="0.3">
      <c r="A138" s="10" t="s">
        <v>492</v>
      </c>
      <c r="B138" s="10" t="s">
        <v>287</v>
      </c>
      <c r="C138" s="6">
        <f>E138+G138+I138+K138+M138</f>
        <v>22.125000000000004</v>
      </c>
      <c r="D138" s="11">
        <v>17</v>
      </c>
      <c r="E138" s="6">
        <f>MAX(1,(MIN(10,(((D138-5)/(35-5)*10)))))</f>
        <v>4</v>
      </c>
      <c r="F138" s="11">
        <v>51</v>
      </c>
      <c r="G138" s="6">
        <f>MAX(1,(MIN(10,(F138 - 15) / (85 - 15)*10)))</f>
        <v>5.1428571428571423</v>
      </c>
      <c r="H138" s="11">
        <v>56</v>
      </c>
      <c r="I138" s="6">
        <f>MAX(1,(MIN(10,(H138 - 15) / (85 - 15)*10)))</f>
        <v>5.8571428571428577</v>
      </c>
      <c r="J138" s="11">
        <v>1</v>
      </c>
      <c r="K138" s="6">
        <f>MAX(1,(MIN(10,(((J138-3)/(23-3))*10))))</f>
        <v>1</v>
      </c>
      <c r="L138" s="11">
        <v>0.25900000000000001</v>
      </c>
      <c r="M138" s="6">
        <f>MAX(1,(MIN(10,(L138 - 0.21) / (0.29 - 0.21)*10)))</f>
        <v>6.1250000000000027</v>
      </c>
    </row>
    <row r="139" spans="1:13" ht="15.75" thickBot="1" x14ac:dyDescent="0.3">
      <c r="A139" s="10" t="s">
        <v>532</v>
      </c>
      <c r="B139" s="10" t="s">
        <v>265</v>
      </c>
      <c r="C139" s="6">
        <f>E139+G139+I139+K139+M139</f>
        <v>22.113095238095237</v>
      </c>
      <c r="D139" s="11">
        <v>16</v>
      </c>
      <c r="E139" s="6">
        <f>MAX(1,(MIN(10,(((D139-5)/(35-5)*10)))))</f>
        <v>3.6666666666666665</v>
      </c>
      <c r="F139" s="11">
        <v>62</v>
      </c>
      <c r="G139" s="6">
        <f>MAX(1,(MIN(10,(F139 - 15) / (85 - 15)*10)))</f>
        <v>6.7142857142857135</v>
      </c>
      <c r="H139" s="11">
        <v>63</v>
      </c>
      <c r="I139" s="6">
        <f>MAX(1,(MIN(10,(H139 - 15) / (85 - 15)*10)))</f>
        <v>6.8571428571428577</v>
      </c>
      <c r="J139" s="11">
        <v>2</v>
      </c>
      <c r="K139" s="6">
        <f>MAX(1,(MIN(10,(((J139-3)/(23-3))*10))))</f>
        <v>1</v>
      </c>
      <c r="L139" s="11">
        <v>0.24099999999999999</v>
      </c>
      <c r="M139" s="6">
        <f>MAX(1,(MIN(10,(L139 - 0.21) / (0.29 - 0.21)*10)))</f>
        <v>3.8750000000000009</v>
      </c>
    </row>
    <row r="140" spans="1:13" ht="15.75" thickBot="1" x14ac:dyDescent="0.3">
      <c r="A140" s="10" t="s">
        <v>390</v>
      </c>
      <c r="B140" s="10" t="s">
        <v>261</v>
      </c>
      <c r="C140" s="6">
        <f>E140+G140+I140+K140+M140</f>
        <v>22.023809523809526</v>
      </c>
      <c r="D140" s="11">
        <v>10</v>
      </c>
      <c r="E140" s="6">
        <f>MAX(1,(MIN(10,(((D140-5)/(35-5)*10)))))</f>
        <v>1.6666666666666665</v>
      </c>
      <c r="F140" s="11">
        <v>59</v>
      </c>
      <c r="G140" s="6">
        <f>MAX(1,(MIN(10,(F140 - 15) / (85 - 15)*10)))</f>
        <v>6.2857142857142856</v>
      </c>
      <c r="H140" s="11">
        <v>47</v>
      </c>
      <c r="I140" s="6">
        <f>MAX(1,(MIN(10,(H140 - 15) / (85 - 15)*10)))</f>
        <v>4.5714285714285712</v>
      </c>
      <c r="J140" s="11">
        <v>14</v>
      </c>
      <c r="K140" s="6">
        <f>MAX(1,(MIN(10,(((J140-3)/(23-3))*10))))</f>
        <v>5.5</v>
      </c>
      <c r="L140" s="11">
        <v>0.24199999999999999</v>
      </c>
      <c r="M140" s="6">
        <f>MAX(1,(MIN(10,(L140 - 0.21) / (0.29 - 0.21)*10)))</f>
        <v>4.0000000000000009</v>
      </c>
    </row>
    <row r="141" spans="1:13" ht="15.75" thickBot="1" x14ac:dyDescent="0.3">
      <c r="A141" s="10" t="s">
        <v>289</v>
      </c>
      <c r="B141" s="10" t="s">
        <v>259</v>
      </c>
      <c r="C141" s="6">
        <f>E141+G141+I141+K141+M141</f>
        <v>21.988095238095241</v>
      </c>
      <c r="D141" s="11">
        <v>19</v>
      </c>
      <c r="E141" s="6">
        <f>MAX(1,(MIN(10,(((D141-5)/(35-5)*10)))))</f>
        <v>4.666666666666667</v>
      </c>
      <c r="F141" s="11">
        <v>67</v>
      </c>
      <c r="G141" s="6">
        <f>MAX(1,(MIN(10,(F141 - 15) / (85 - 15)*10)))</f>
        <v>7.4285714285714288</v>
      </c>
      <c r="H141" s="11">
        <v>58</v>
      </c>
      <c r="I141" s="6">
        <f>MAX(1,(MIN(10,(H141 - 15) / (85 - 15)*10)))</f>
        <v>6.1428571428571432</v>
      </c>
      <c r="J141" s="11">
        <v>6</v>
      </c>
      <c r="K141" s="6">
        <f>MAX(1,(MIN(10,(((J141-3)/(23-3))*10))))</f>
        <v>1.5</v>
      </c>
      <c r="L141" s="11">
        <v>0.22800000000000001</v>
      </c>
      <c r="M141" s="6">
        <f>MAX(1,(MIN(10,(L141 - 0.21) / (0.29 - 0.21)*10)))</f>
        <v>2.2500000000000022</v>
      </c>
    </row>
    <row r="142" spans="1:13" ht="15.75" thickBot="1" x14ac:dyDescent="0.3">
      <c r="A142" s="10" t="s">
        <v>294</v>
      </c>
      <c r="B142" s="10" t="s">
        <v>256</v>
      </c>
      <c r="C142" s="6">
        <f>E142+G142+I142+K142+M142</f>
        <v>21.857142857142858</v>
      </c>
      <c r="D142" s="11">
        <v>23</v>
      </c>
      <c r="E142" s="6">
        <f>MAX(1,(MIN(10,(((D142-5)/(35-5)*10)))))</f>
        <v>6</v>
      </c>
      <c r="F142" s="11">
        <v>57</v>
      </c>
      <c r="G142" s="6">
        <f>MAX(1,(MIN(10,(F142 - 15) / (85 - 15)*10)))</f>
        <v>6</v>
      </c>
      <c r="H142" s="11">
        <v>70</v>
      </c>
      <c r="I142" s="6">
        <f>MAX(1,(MIN(10,(H142 - 15) / (85 - 15)*10)))</f>
        <v>7.8571428571428568</v>
      </c>
      <c r="J142" s="11">
        <v>1</v>
      </c>
      <c r="K142" s="6">
        <f>MAX(1,(MIN(10,(((J142-3)/(23-3))*10))))</f>
        <v>1</v>
      </c>
      <c r="L142" s="11">
        <v>0.216</v>
      </c>
      <c r="M142" s="6">
        <f>MAX(1,(MIN(10,(L142 - 0.21) / (0.29 - 0.21)*10)))</f>
        <v>1</v>
      </c>
    </row>
    <row r="143" spans="1:13" ht="15.75" thickBot="1" x14ac:dyDescent="0.3">
      <c r="A143" s="10" t="s">
        <v>41</v>
      </c>
      <c r="B143" s="10" t="s">
        <v>274</v>
      </c>
      <c r="C143" s="6">
        <f>E143+G143+I143+K143+M143</f>
        <v>21.767857142857146</v>
      </c>
      <c r="D143" s="11">
        <v>23</v>
      </c>
      <c r="E143" s="6">
        <f>MAX(1,(MIN(10,(((D143-5)/(35-5)*10)))))</f>
        <v>6</v>
      </c>
      <c r="F143" s="11">
        <v>55</v>
      </c>
      <c r="G143" s="6">
        <f>MAX(1,(MIN(10,(F143 - 15) / (85 - 15)*10)))</f>
        <v>5.7142857142857135</v>
      </c>
      <c r="H143" s="11">
        <v>60</v>
      </c>
      <c r="I143" s="6">
        <f>MAX(1,(MIN(10,(H143 - 15) / (85 - 15)*10)))</f>
        <v>6.4285714285714288</v>
      </c>
      <c r="J143" s="11">
        <v>1</v>
      </c>
      <c r="K143" s="6">
        <f>MAX(1,(MIN(10,(((J143-3)/(23-3))*10))))</f>
        <v>1</v>
      </c>
      <c r="L143" s="11">
        <v>0.23100000000000001</v>
      </c>
      <c r="M143" s="6">
        <f>MAX(1,(MIN(10,(L143 - 0.21) / (0.29 - 0.21)*10)))</f>
        <v>2.6250000000000027</v>
      </c>
    </row>
    <row r="144" spans="1:13" ht="15.75" thickBot="1" x14ac:dyDescent="0.3">
      <c r="A144" s="10" t="s">
        <v>95</v>
      </c>
      <c r="B144" s="10" t="s">
        <v>280</v>
      </c>
      <c r="C144" s="6">
        <f>E144+G144+I144+K144+M144</f>
        <v>21.660714285714285</v>
      </c>
      <c r="D144" s="11">
        <v>8</v>
      </c>
      <c r="E144" s="6">
        <f>MAX(1,(MIN(10,(((D144-5)/(35-5)*10)))))</f>
        <v>1</v>
      </c>
      <c r="F144" s="11">
        <v>56</v>
      </c>
      <c r="G144" s="6">
        <f>MAX(1,(MIN(10,(F144 - 15) / (85 - 15)*10)))</f>
        <v>5.8571428571428577</v>
      </c>
      <c r="H144" s="11">
        <v>46</v>
      </c>
      <c r="I144" s="6">
        <f>MAX(1,(MIN(10,(H144 - 15) / (85 - 15)*10)))</f>
        <v>4.4285714285714288</v>
      </c>
      <c r="J144" s="11">
        <v>13</v>
      </c>
      <c r="K144" s="6">
        <f>MAX(1,(MIN(10,(((J144-3)/(23-3))*10))))</f>
        <v>5</v>
      </c>
      <c r="L144" s="11">
        <v>0.253</v>
      </c>
      <c r="M144" s="6">
        <f>MAX(1,(MIN(10,(L144 - 0.21) / (0.29 - 0.21)*10)))</f>
        <v>5.3750000000000018</v>
      </c>
    </row>
    <row r="145" spans="1:13" ht="15.75" thickBot="1" x14ac:dyDescent="0.3">
      <c r="A145" s="10" t="s">
        <v>310</v>
      </c>
      <c r="B145" s="10" t="s">
        <v>265</v>
      </c>
      <c r="C145" s="6">
        <f>E145+G145+I145+K145+M145</f>
        <v>21.541666666666671</v>
      </c>
      <c r="D145" s="11">
        <v>13</v>
      </c>
      <c r="E145" s="6">
        <f>MAX(1,(MIN(10,(((D145-5)/(35-5)*10)))))</f>
        <v>2.6666666666666665</v>
      </c>
      <c r="F145" s="11">
        <v>65</v>
      </c>
      <c r="G145" s="6">
        <f>MAX(1,(MIN(10,(F145 - 15) / (85 - 15)*10)))</f>
        <v>7.1428571428571432</v>
      </c>
      <c r="H145" s="11">
        <v>56</v>
      </c>
      <c r="I145" s="6">
        <f>MAX(1,(MIN(10,(H145 - 15) / (85 - 15)*10)))</f>
        <v>5.8571428571428577</v>
      </c>
      <c r="J145" s="11">
        <v>2</v>
      </c>
      <c r="K145" s="6">
        <f>MAX(1,(MIN(10,(((J145-3)/(23-3))*10))))</f>
        <v>1</v>
      </c>
      <c r="L145" s="11">
        <v>0.249</v>
      </c>
      <c r="M145" s="6">
        <f>MAX(1,(MIN(10,(L145 - 0.21) / (0.29 - 0.21)*10)))</f>
        <v>4.8750000000000018</v>
      </c>
    </row>
    <row r="146" spans="1:13" ht="15.75" thickBot="1" x14ac:dyDescent="0.3">
      <c r="A146" s="10" t="s">
        <v>61</v>
      </c>
      <c r="B146" s="10" t="s">
        <v>259</v>
      </c>
      <c r="C146" s="6">
        <f>E146+G146+I146+K146+M146</f>
        <v>21.285714285714285</v>
      </c>
      <c r="D146" s="11">
        <v>17</v>
      </c>
      <c r="E146" s="6">
        <f>MAX(1,(MIN(10,(((D146-5)/(35-5)*10)))))</f>
        <v>4</v>
      </c>
      <c r="F146" s="11">
        <v>57</v>
      </c>
      <c r="G146" s="6">
        <f>MAX(1,(MIN(10,(F146 - 15) / (85 - 15)*10)))</f>
        <v>6</v>
      </c>
      <c r="H146" s="11">
        <v>59</v>
      </c>
      <c r="I146" s="6">
        <f>MAX(1,(MIN(10,(H146 - 15) / (85 - 15)*10)))</f>
        <v>6.2857142857142856</v>
      </c>
      <c r="J146" s="11">
        <v>4</v>
      </c>
      <c r="K146" s="6">
        <f>MAX(1,(MIN(10,(((J146-3)/(23-3))*10))))</f>
        <v>1</v>
      </c>
      <c r="L146" s="11">
        <v>0.24199999999999999</v>
      </c>
      <c r="M146" s="6">
        <f>MAX(1,(MIN(10,(L146 - 0.21) / (0.29 - 0.21)*10)))</f>
        <v>4.0000000000000009</v>
      </c>
    </row>
    <row r="147" spans="1:13" ht="15.75" thickBot="1" x14ac:dyDescent="0.3">
      <c r="A147" s="10" t="s">
        <v>281</v>
      </c>
      <c r="B147" s="10" t="s">
        <v>282</v>
      </c>
      <c r="C147" s="6">
        <f>E147+G147+I147+K147+M147</f>
        <v>21.25595238095238</v>
      </c>
      <c r="D147" s="11">
        <v>13</v>
      </c>
      <c r="E147" s="6">
        <f>MAX(1,(MIN(10,(((D147-5)/(35-5)*10)))))</f>
        <v>2.6666666666666665</v>
      </c>
      <c r="F147" s="11">
        <v>65</v>
      </c>
      <c r="G147" s="6">
        <f>MAX(1,(MIN(10,(F147 - 15) / (85 - 15)*10)))</f>
        <v>7.1428571428571432</v>
      </c>
      <c r="H147" s="11">
        <v>54</v>
      </c>
      <c r="I147" s="6">
        <f>MAX(1,(MIN(10,(H147 - 15) / (85 - 15)*10)))</f>
        <v>5.5714285714285712</v>
      </c>
      <c r="J147" s="11">
        <v>5</v>
      </c>
      <c r="K147" s="6">
        <f>MAX(1,(MIN(10,(((J147-3)/(23-3))*10))))</f>
        <v>1</v>
      </c>
      <c r="L147" s="11">
        <v>0.249</v>
      </c>
      <c r="M147" s="6">
        <f>MAX(1,(MIN(10,(L147 - 0.21) / (0.29 - 0.21)*10)))</f>
        <v>4.8750000000000018</v>
      </c>
    </row>
    <row r="148" spans="1:13" ht="15.75" thickBot="1" x14ac:dyDescent="0.3">
      <c r="A148" s="10" t="s">
        <v>545</v>
      </c>
      <c r="B148" s="10" t="s">
        <v>267</v>
      </c>
      <c r="C148" s="6">
        <f>E148+G148+I148+K148+M148</f>
        <v>21.238095238095241</v>
      </c>
      <c r="D148" s="11">
        <v>10</v>
      </c>
      <c r="E148" s="6">
        <f>MAX(1,(MIN(10,(((D148-5)/(35-5)*10)))))</f>
        <v>1.6666666666666665</v>
      </c>
      <c r="F148" s="11">
        <v>52</v>
      </c>
      <c r="G148" s="6">
        <f>MAX(1,(MIN(10,(F148 - 15) / (85 - 15)*10)))</f>
        <v>5.2857142857142856</v>
      </c>
      <c r="H148" s="11">
        <v>52</v>
      </c>
      <c r="I148" s="6">
        <f>MAX(1,(MIN(10,(H148 - 15) / (85 - 15)*10)))</f>
        <v>5.2857142857142856</v>
      </c>
      <c r="J148" s="11">
        <v>15</v>
      </c>
      <c r="K148" s="6">
        <f>MAX(1,(MIN(10,(((J148-3)/(23-3))*10))))</f>
        <v>6</v>
      </c>
      <c r="L148" s="11">
        <v>0.23400000000000001</v>
      </c>
      <c r="M148" s="6">
        <f>MAX(1,(MIN(10,(L148 - 0.21) / (0.29 - 0.21)*10)))</f>
        <v>3.0000000000000031</v>
      </c>
    </row>
    <row r="149" spans="1:13" ht="15.75" thickBot="1" x14ac:dyDescent="0.3">
      <c r="A149" s="10" t="s">
        <v>75</v>
      </c>
      <c r="B149" s="10" t="s">
        <v>296</v>
      </c>
      <c r="C149" s="6">
        <f>E149+G149+I149+K149+M149</f>
        <v>21.232142857142858</v>
      </c>
      <c r="D149" s="11">
        <v>17</v>
      </c>
      <c r="E149" s="6">
        <f>MAX(1,(MIN(10,(((D149-5)/(35-5)*10)))))</f>
        <v>4</v>
      </c>
      <c r="F149" s="11">
        <v>57</v>
      </c>
      <c r="G149" s="6">
        <f>MAX(1,(MIN(10,(F149 - 15) / (85 - 15)*10)))</f>
        <v>6</v>
      </c>
      <c r="H149" s="11">
        <v>56</v>
      </c>
      <c r="I149" s="6">
        <f>MAX(1,(MIN(10,(H149 - 15) / (85 - 15)*10)))</f>
        <v>5.8571428571428577</v>
      </c>
      <c r="J149" s="11">
        <v>1</v>
      </c>
      <c r="K149" s="6">
        <f>MAX(1,(MIN(10,(((J149-3)/(23-3))*10))))</f>
        <v>1</v>
      </c>
      <c r="L149" s="11">
        <v>0.245</v>
      </c>
      <c r="M149" s="6">
        <f>MAX(1,(MIN(10,(L149 - 0.21) / (0.29 - 0.21)*10)))</f>
        <v>4.3750000000000009</v>
      </c>
    </row>
    <row r="150" spans="1:13" ht="15.75" thickBot="1" x14ac:dyDescent="0.3">
      <c r="A150" s="10" t="s">
        <v>380</v>
      </c>
      <c r="B150" s="10" t="s">
        <v>288</v>
      </c>
      <c r="C150" s="6">
        <f>E150+G150+I150+K150+M150</f>
        <v>21.226190476190474</v>
      </c>
      <c r="D150" s="11">
        <v>15</v>
      </c>
      <c r="E150" s="6">
        <f>MAX(1,(MIN(10,(((D150-5)/(35-5)*10)))))</f>
        <v>3.333333333333333</v>
      </c>
      <c r="F150" s="11">
        <v>56</v>
      </c>
      <c r="G150" s="6">
        <f>MAX(1,(MIN(10,(F150 - 15) / (85 - 15)*10)))</f>
        <v>5.8571428571428577</v>
      </c>
      <c r="H150" s="11">
        <v>59</v>
      </c>
      <c r="I150" s="6">
        <f>MAX(1,(MIN(10,(H150 - 15) / (85 - 15)*10)))</f>
        <v>6.2857142857142856</v>
      </c>
      <c r="J150" s="11">
        <v>3</v>
      </c>
      <c r="K150" s="6">
        <f>MAX(1,(MIN(10,(((J150-3)/(23-3))*10))))</f>
        <v>1</v>
      </c>
      <c r="L150" s="11">
        <v>0.248</v>
      </c>
      <c r="M150" s="6">
        <f>MAX(1,(MIN(10,(L150 - 0.21) / (0.29 - 0.21)*10)))</f>
        <v>4.7500000000000018</v>
      </c>
    </row>
    <row r="151" spans="1:13" ht="15.75" thickBot="1" x14ac:dyDescent="0.3">
      <c r="A151" s="10" t="s">
        <v>43</v>
      </c>
      <c r="B151" s="10" t="s">
        <v>287</v>
      </c>
      <c r="C151" s="6">
        <f>E151+G151+I151+K151+M151</f>
        <v>21.148809523809526</v>
      </c>
      <c r="D151" s="11">
        <v>16</v>
      </c>
      <c r="E151" s="6">
        <f>MAX(1,(MIN(10,(((D151-5)/(35-5)*10)))))</f>
        <v>3.6666666666666665</v>
      </c>
      <c r="F151" s="11">
        <v>57</v>
      </c>
      <c r="G151" s="6">
        <f>MAX(1,(MIN(10,(F151 - 15) / (85 - 15)*10)))</f>
        <v>6</v>
      </c>
      <c r="H151" s="11">
        <v>56</v>
      </c>
      <c r="I151" s="6">
        <f>MAX(1,(MIN(10,(H151 - 15) / (85 - 15)*10)))</f>
        <v>5.8571428571428577</v>
      </c>
      <c r="J151" s="11">
        <v>3</v>
      </c>
      <c r="K151" s="6">
        <f>MAX(1,(MIN(10,(((J151-3)/(23-3))*10))))</f>
        <v>1</v>
      </c>
      <c r="L151" s="11">
        <v>0.247</v>
      </c>
      <c r="M151" s="6">
        <f>MAX(1,(MIN(10,(L151 - 0.21) / (0.29 - 0.21)*10)))</f>
        <v>4.6250000000000018</v>
      </c>
    </row>
    <row r="152" spans="1:13" ht="15.75" thickBot="1" x14ac:dyDescent="0.3">
      <c r="A152" s="10" t="s">
        <v>645</v>
      </c>
      <c r="B152" s="10" t="s">
        <v>296</v>
      </c>
      <c r="C152" s="6">
        <f>E152+G152+I152+K152+M152</f>
        <v>20.80952380952381</v>
      </c>
      <c r="D152" s="11">
        <v>13</v>
      </c>
      <c r="E152" s="6">
        <f>MAX(1,(MIN(10,(((D152-5)/(35-5)*10)))))</f>
        <v>2.6666666666666665</v>
      </c>
      <c r="F152" s="11">
        <v>57</v>
      </c>
      <c r="G152" s="6">
        <f>MAX(1,(MIN(10,(F152 - 15) / (85 - 15)*10)))</f>
        <v>6</v>
      </c>
      <c r="H152" s="11">
        <v>51</v>
      </c>
      <c r="I152" s="6">
        <f>MAX(1,(MIN(10,(H152 - 15) / (85 - 15)*10)))</f>
        <v>5.1428571428571423</v>
      </c>
      <c r="J152" s="11">
        <v>8</v>
      </c>
      <c r="K152" s="6">
        <f>MAX(1,(MIN(10,(((J152-3)/(23-3))*10))))</f>
        <v>2.5</v>
      </c>
      <c r="L152" s="11">
        <v>0.246</v>
      </c>
      <c r="M152" s="6">
        <f>MAX(1,(MIN(10,(L152 - 0.21) / (0.29 - 0.21)*10)))</f>
        <v>4.5000000000000009</v>
      </c>
    </row>
    <row r="153" spans="1:13" ht="15.75" thickBot="1" x14ac:dyDescent="0.3">
      <c r="A153" s="10" t="s">
        <v>535</v>
      </c>
      <c r="B153" s="10" t="s">
        <v>254</v>
      </c>
      <c r="C153" s="6">
        <f>E153+G153+I153+K153+M153</f>
        <v>20.678571428571431</v>
      </c>
      <c r="D153" s="11">
        <v>14</v>
      </c>
      <c r="E153" s="6">
        <f>MAX(1,(MIN(10,(((D153-5)/(35-5)*10)))))</f>
        <v>3</v>
      </c>
      <c r="F153" s="11">
        <v>54</v>
      </c>
      <c r="G153" s="6">
        <f>MAX(1,(MIN(10,(F153 - 15) / (85 - 15)*10)))</f>
        <v>5.5714285714285712</v>
      </c>
      <c r="H153" s="11">
        <v>63</v>
      </c>
      <c r="I153" s="6">
        <f>MAX(1,(MIN(10,(H153 - 15) / (85 - 15)*10)))</f>
        <v>6.8571428571428577</v>
      </c>
      <c r="J153" s="11">
        <v>1</v>
      </c>
      <c r="K153" s="6">
        <f>MAX(1,(MIN(10,(((J153-3)/(23-3))*10))))</f>
        <v>1</v>
      </c>
      <c r="L153" s="11">
        <v>0.24399999999999999</v>
      </c>
      <c r="M153" s="6">
        <f>MAX(1,(MIN(10,(L153 - 0.21) / (0.29 - 0.21)*10)))</f>
        <v>4.2500000000000009</v>
      </c>
    </row>
    <row r="154" spans="1:13" ht="15.75" thickBot="1" x14ac:dyDescent="0.3">
      <c r="A154" s="10" t="s">
        <v>495</v>
      </c>
      <c r="B154" s="10" t="s">
        <v>288</v>
      </c>
      <c r="C154" s="6">
        <f>E154+G154+I154+K154+M154</f>
        <v>20.666666666666671</v>
      </c>
      <c r="D154" s="11">
        <v>10</v>
      </c>
      <c r="E154" s="6">
        <f>MAX(1,(MIN(10,(((D154-5)/(35-5)*10)))))</f>
        <v>1.6666666666666665</v>
      </c>
      <c r="F154" s="11">
        <v>50</v>
      </c>
      <c r="G154" s="6">
        <f>MAX(1,(MIN(10,(F154 - 15) / (85 - 15)*10)))</f>
        <v>5</v>
      </c>
      <c r="H154" s="11">
        <v>50</v>
      </c>
      <c r="I154" s="6">
        <f>MAX(1,(MIN(10,(H154 - 15) / (85 - 15)*10)))</f>
        <v>5</v>
      </c>
      <c r="J154" s="11">
        <v>9</v>
      </c>
      <c r="K154" s="6">
        <f>MAX(1,(MIN(10,(((J154-3)/(23-3))*10))))</f>
        <v>3</v>
      </c>
      <c r="L154" s="11">
        <v>0.25800000000000001</v>
      </c>
      <c r="M154" s="6">
        <f>MAX(1,(MIN(10,(L154 - 0.21) / (0.29 - 0.21)*10)))</f>
        <v>6.0000000000000036</v>
      </c>
    </row>
    <row r="155" spans="1:13" ht="15.75" thickBot="1" x14ac:dyDescent="0.3">
      <c r="A155" s="10" t="s">
        <v>302</v>
      </c>
      <c r="B155" s="10" t="s">
        <v>264</v>
      </c>
      <c r="C155" s="6">
        <f>E155+G155+I155+K155+M155</f>
        <v>20.648809523809526</v>
      </c>
      <c r="D155" s="11">
        <v>10</v>
      </c>
      <c r="E155" s="6">
        <f>MAX(1,(MIN(10,(((D155-5)/(35-5)*10)))))</f>
        <v>1.6666666666666665</v>
      </c>
      <c r="F155" s="11">
        <v>52</v>
      </c>
      <c r="G155" s="6">
        <f>MAX(1,(MIN(10,(F155 - 15) / (85 - 15)*10)))</f>
        <v>5.2857142857142856</v>
      </c>
      <c r="H155" s="11">
        <v>47</v>
      </c>
      <c r="I155" s="6">
        <f>MAX(1,(MIN(10,(H155 - 15) / (85 - 15)*10)))</f>
        <v>4.5714285714285712</v>
      </c>
      <c r="J155" s="11">
        <v>9</v>
      </c>
      <c r="K155" s="6">
        <f>MAX(1,(MIN(10,(((J155-3)/(23-3))*10))))</f>
        <v>3</v>
      </c>
      <c r="L155" s="11">
        <v>0.25900000000000001</v>
      </c>
      <c r="M155" s="6">
        <f>MAX(1,(MIN(10,(L155 - 0.21) / (0.29 - 0.21)*10)))</f>
        <v>6.1250000000000027</v>
      </c>
    </row>
    <row r="156" spans="1:13" ht="15.75" thickBot="1" x14ac:dyDescent="0.3">
      <c r="A156" s="10" t="s">
        <v>132</v>
      </c>
      <c r="B156" s="10" t="s">
        <v>252</v>
      </c>
      <c r="C156" s="6">
        <f>E156+G156+I156+K156+M156</f>
        <v>20.547619047619051</v>
      </c>
      <c r="D156" s="11">
        <v>12</v>
      </c>
      <c r="E156" s="6">
        <f>MAX(1,(MIN(10,(((D156-5)/(35-5)*10)))))</f>
        <v>2.3333333333333335</v>
      </c>
      <c r="F156" s="11">
        <v>44</v>
      </c>
      <c r="G156" s="6">
        <f>MAX(1,(MIN(10,(F156 - 15) / (85 - 15)*10)))</f>
        <v>4.1428571428571432</v>
      </c>
      <c r="H156" s="11">
        <v>54</v>
      </c>
      <c r="I156" s="6">
        <f>MAX(1,(MIN(10,(H156 - 15) / (85 - 15)*10)))</f>
        <v>5.5714285714285712</v>
      </c>
      <c r="J156" s="11">
        <v>0</v>
      </c>
      <c r="K156" s="6">
        <f>MAX(1,(MIN(10,(((J156-3)/(23-3))*10))))</f>
        <v>1</v>
      </c>
      <c r="L156" s="11">
        <v>0.27</v>
      </c>
      <c r="M156" s="6">
        <f>MAX(1,(MIN(10,(L156 - 0.21) / (0.29 - 0.21)*10)))</f>
        <v>7.5000000000000044</v>
      </c>
    </row>
    <row r="157" spans="1:13" ht="15.75" thickBot="1" x14ac:dyDescent="0.3">
      <c r="A157" s="10" t="s">
        <v>102</v>
      </c>
      <c r="B157" s="10" t="s">
        <v>269</v>
      </c>
      <c r="C157" s="6">
        <f>E157+G157+I157+K157+M157</f>
        <v>20.535714285714285</v>
      </c>
      <c r="D157" s="11">
        <v>8</v>
      </c>
      <c r="E157" s="6">
        <f>MAX(1,(MIN(10,(((D157-5)/(35-5)*10)))))</f>
        <v>1</v>
      </c>
      <c r="F157" s="11">
        <v>60</v>
      </c>
      <c r="G157" s="6">
        <f>MAX(1,(MIN(10,(F157 - 15) / (85 - 15)*10)))</f>
        <v>6.4285714285714288</v>
      </c>
      <c r="H157" s="11">
        <v>42</v>
      </c>
      <c r="I157" s="6">
        <f>MAX(1,(MIN(10,(H157 - 15) / (85 - 15)*10)))</f>
        <v>3.8571428571428572</v>
      </c>
      <c r="J157" s="11">
        <v>13</v>
      </c>
      <c r="K157" s="6">
        <f>MAX(1,(MIN(10,(((J157-3)/(23-3))*10))))</f>
        <v>5</v>
      </c>
      <c r="L157" s="11">
        <v>0.24399999999999999</v>
      </c>
      <c r="M157" s="6">
        <f>MAX(1,(MIN(10,(L157 - 0.21) / (0.29 - 0.21)*10)))</f>
        <v>4.2500000000000009</v>
      </c>
    </row>
    <row r="158" spans="1:13" ht="15.75" thickBot="1" x14ac:dyDescent="0.3">
      <c r="A158" s="10" t="s">
        <v>286</v>
      </c>
      <c r="B158" s="10" t="s">
        <v>267</v>
      </c>
      <c r="C158" s="6">
        <f>E158+G158+I158+K158+M158</f>
        <v>20.500000000000004</v>
      </c>
      <c r="D158" s="11">
        <v>14</v>
      </c>
      <c r="E158" s="6">
        <f>MAX(1,(MIN(10,(((D158-5)/(35-5)*10)))))</f>
        <v>3</v>
      </c>
      <c r="F158" s="11">
        <v>54</v>
      </c>
      <c r="G158" s="6">
        <f>MAX(1,(MIN(10,(F158 - 15) / (85 - 15)*10)))</f>
        <v>5.5714285714285712</v>
      </c>
      <c r="H158" s="11">
        <v>53</v>
      </c>
      <c r="I158" s="6">
        <f>MAX(1,(MIN(10,(H158 - 15) / (85 - 15)*10)))</f>
        <v>5.4285714285714279</v>
      </c>
      <c r="J158" s="11">
        <v>3</v>
      </c>
      <c r="K158" s="6">
        <f>MAX(1,(MIN(10,(((J158-3)/(23-3))*10))))</f>
        <v>1</v>
      </c>
      <c r="L158" s="11">
        <v>0.254</v>
      </c>
      <c r="M158" s="6">
        <f>MAX(1,(MIN(10,(L158 - 0.21) / (0.29 - 0.21)*10)))</f>
        <v>5.5000000000000027</v>
      </c>
    </row>
    <row r="159" spans="1:13" ht="15.75" thickBot="1" x14ac:dyDescent="0.3">
      <c r="A159" s="10" t="s">
        <v>540</v>
      </c>
      <c r="B159" s="10" t="s">
        <v>269</v>
      </c>
      <c r="C159" s="6">
        <f>E159+G159+I159+K159+M159</f>
        <v>20.44047619047619</v>
      </c>
      <c r="D159" s="11">
        <v>15</v>
      </c>
      <c r="E159" s="6">
        <f>MAX(1,(MIN(10,(((D159-5)/(35-5)*10)))))</f>
        <v>3.333333333333333</v>
      </c>
      <c r="F159" s="11">
        <v>57</v>
      </c>
      <c r="G159" s="6">
        <f>MAX(1,(MIN(10,(F159 - 15) / (85 - 15)*10)))</f>
        <v>6</v>
      </c>
      <c r="H159" s="11">
        <v>49</v>
      </c>
      <c r="I159" s="6">
        <f>MAX(1,(MIN(10,(H159 - 15) / (85 - 15)*10)))</f>
        <v>4.8571428571428568</v>
      </c>
      <c r="J159" s="11">
        <v>7</v>
      </c>
      <c r="K159" s="6">
        <f>MAX(1,(MIN(10,(((J159-3)/(23-3))*10))))</f>
        <v>2</v>
      </c>
      <c r="L159" s="11">
        <v>0.24399999999999999</v>
      </c>
      <c r="M159" s="6">
        <f>MAX(1,(MIN(10,(L159 - 0.21) / (0.29 - 0.21)*10)))</f>
        <v>4.2500000000000009</v>
      </c>
    </row>
    <row r="160" spans="1:13" ht="15.75" thickBot="1" x14ac:dyDescent="0.3">
      <c r="A160" s="10" t="s">
        <v>527</v>
      </c>
      <c r="B160" s="10" t="s">
        <v>299</v>
      </c>
      <c r="C160" s="6">
        <f>E160+G160+I160+K160+M160</f>
        <v>20.404761904761909</v>
      </c>
      <c r="D160" s="11">
        <v>12</v>
      </c>
      <c r="E160" s="6">
        <f>MAX(1,(MIN(10,(((D160-5)/(35-5)*10)))))</f>
        <v>2.3333333333333335</v>
      </c>
      <c r="F160" s="11">
        <v>54</v>
      </c>
      <c r="G160" s="6">
        <f>MAX(1,(MIN(10,(F160 - 15) / (85 - 15)*10)))</f>
        <v>5.5714285714285712</v>
      </c>
      <c r="H160" s="11">
        <v>50</v>
      </c>
      <c r="I160" s="6">
        <f>MAX(1,(MIN(10,(H160 - 15) / (85 - 15)*10)))</f>
        <v>5</v>
      </c>
      <c r="J160" s="11">
        <v>5</v>
      </c>
      <c r="K160" s="6">
        <f>MAX(1,(MIN(10,(((J160-3)/(23-3))*10))))</f>
        <v>1</v>
      </c>
      <c r="L160" s="11">
        <v>0.26200000000000001</v>
      </c>
      <c r="M160" s="6">
        <f>MAX(1,(MIN(10,(L160 - 0.21) / (0.29 - 0.21)*10)))</f>
        <v>6.5000000000000036</v>
      </c>
    </row>
    <row r="161" spans="1:13" ht="15.75" thickBot="1" x14ac:dyDescent="0.3">
      <c r="A161" s="10" t="s">
        <v>483</v>
      </c>
      <c r="B161" s="10" t="s">
        <v>256</v>
      </c>
      <c r="C161" s="6">
        <f>E161+G161+I161+K161+M161</f>
        <v>20.375000000000004</v>
      </c>
      <c r="D161" s="11">
        <v>17</v>
      </c>
      <c r="E161" s="6">
        <f>MAX(1,(MIN(10,(((D161-5)/(35-5)*10)))))</f>
        <v>4</v>
      </c>
      <c r="F161" s="11">
        <v>51</v>
      </c>
      <c r="G161" s="6">
        <f>MAX(1,(MIN(10,(F161 - 15) / (85 - 15)*10)))</f>
        <v>5.1428571428571423</v>
      </c>
      <c r="H161" s="11">
        <v>56</v>
      </c>
      <c r="I161" s="6">
        <f>MAX(1,(MIN(10,(H161 - 15) / (85 - 15)*10)))</f>
        <v>5.8571428571428577</v>
      </c>
      <c r="J161" s="11">
        <v>8</v>
      </c>
      <c r="K161" s="6">
        <f>MAX(1,(MIN(10,(((J161-3)/(23-3))*10))))</f>
        <v>2.5</v>
      </c>
      <c r="L161" s="11">
        <v>0.23300000000000001</v>
      </c>
      <c r="M161" s="6">
        <f>MAX(1,(MIN(10,(L161 - 0.21) / (0.29 - 0.21)*10)))</f>
        <v>2.8750000000000031</v>
      </c>
    </row>
    <row r="162" spans="1:13" ht="15.75" thickBot="1" x14ac:dyDescent="0.3">
      <c r="A162" s="10" t="s">
        <v>641</v>
      </c>
      <c r="B162" s="10" t="s">
        <v>276</v>
      </c>
      <c r="C162" s="6">
        <f>E162+G162+I162+K162+M162</f>
        <v>20.24404761904762</v>
      </c>
      <c r="D162" s="11">
        <v>15</v>
      </c>
      <c r="E162" s="6">
        <f>MAX(1,(MIN(10,(((D162-5)/(35-5)*10)))))</f>
        <v>3.333333333333333</v>
      </c>
      <c r="F162" s="11">
        <v>53</v>
      </c>
      <c r="G162" s="6">
        <f>MAX(1,(MIN(10,(F162 - 15) / (85 - 15)*10)))</f>
        <v>5.4285714285714279</v>
      </c>
      <c r="H162" s="11">
        <v>56</v>
      </c>
      <c r="I162" s="6">
        <f>MAX(1,(MIN(10,(H162 - 15) / (85 - 15)*10)))</f>
        <v>5.8571428571428577</v>
      </c>
      <c r="J162" s="11">
        <v>0</v>
      </c>
      <c r="K162" s="6">
        <f>MAX(1,(MIN(10,(((J162-3)/(23-3))*10))))</f>
        <v>1</v>
      </c>
      <c r="L162" s="11">
        <v>0.247</v>
      </c>
      <c r="M162" s="6">
        <f>MAX(1,(MIN(10,(L162 - 0.21) / (0.29 - 0.21)*10)))</f>
        <v>4.6250000000000018</v>
      </c>
    </row>
    <row r="163" spans="1:13" ht="15.75" thickBot="1" x14ac:dyDescent="0.3">
      <c r="A163" s="10" t="s">
        <v>639</v>
      </c>
      <c r="B163" s="10" t="s">
        <v>271</v>
      </c>
      <c r="C163" s="6">
        <f>E163+G163+I163+K163+M163</f>
        <v>20.166666666666668</v>
      </c>
      <c r="D163" s="11">
        <v>16</v>
      </c>
      <c r="E163" s="6">
        <f>MAX(1,(MIN(10,(((D163-5)/(35-5)*10)))))</f>
        <v>3.6666666666666665</v>
      </c>
      <c r="F163" s="11">
        <v>48</v>
      </c>
      <c r="G163" s="6">
        <f>MAX(1,(MIN(10,(F163 - 15) / (85 - 15)*10)))</f>
        <v>4.7142857142857144</v>
      </c>
      <c r="H163" s="11">
        <v>59</v>
      </c>
      <c r="I163" s="6">
        <f>MAX(1,(MIN(10,(H163 - 15) / (85 - 15)*10)))</f>
        <v>6.2857142857142856</v>
      </c>
      <c r="J163" s="11">
        <v>4</v>
      </c>
      <c r="K163" s="6">
        <f>MAX(1,(MIN(10,(((J163-3)/(23-3))*10))))</f>
        <v>1</v>
      </c>
      <c r="L163" s="11">
        <v>0.246</v>
      </c>
      <c r="M163" s="6">
        <f>MAX(1,(MIN(10,(L163 - 0.21) / (0.29 - 0.21)*10)))</f>
        <v>4.5000000000000009</v>
      </c>
    </row>
    <row r="164" spans="1:13" ht="15.75" thickBot="1" x14ac:dyDescent="0.3">
      <c r="A164" s="10" t="s">
        <v>285</v>
      </c>
      <c r="B164" s="10" t="s">
        <v>257</v>
      </c>
      <c r="C164" s="6">
        <f>E164+G164+I164+K164+M164</f>
        <v>20.107142857142858</v>
      </c>
      <c r="D164" s="11">
        <v>20</v>
      </c>
      <c r="E164" s="6">
        <f>MAX(1,(MIN(10,(((D164-5)/(35-5)*10)))))</f>
        <v>5</v>
      </c>
      <c r="F164" s="11">
        <v>53</v>
      </c>
      <c r="G164" s="6">
        <f>MAX(1,(MIN(10,(F164 - 15) / (85 - 15)*10)))</f>
        <v>5.4285714285714279</v>
      </c>
      <c r="H164" s="11">
        <v>60</v>
      </c>
      <c r="I164" s="6">
        <f>MAX(1,(MIN(10,(H164 - 15) / (85 - 15)*10)))</f>
        <v>6.4285714285714288</v>
      </c>
      <c r="J164" s="11">
        <v>0</v>
      </c>
      <c r="K164" s="6">
        <f>MAX(1,(MIN(10,(((J164-3)/(23-3))*10))))</f>
        <v>1</v>
      </c>
      <c r="L164" s="11">
        <v>0.22800000000000001</v>
      </c>
      <c r="M164" s="6">
        <f>MAX(1,(MIN(10,(L164 - 0.21) / (0.29 - 0.21)*10)))</f>
        <v>2.2500000000000022</v>
      </c>
    </row>
    <row r="165" spans="1:13" ht="15.75" thickBot="1" x14ac:dyDescent="0.3">
      <c r="A165" s="10" t="s">
        <v>533</v>
      </c>
      <c r="B165" s="10" t="s">
        <v>282</v>
      </c>
      <c r="C165" s="6">
        <f>E165+G165+I165+K165+M165</f>
        <v>20.065476190476193</v>
      </c>
      <c r="D165" s="11">
        <v>18</v>
      </c>
      <c r="E165" s="6">
        <f>MAX(1,(MIN(10,(((D165-5)/(35-5)*10)))))</f>
        <v>4.3333333333333339</v>
      </c>
      <c r="F165" s="11">
        <v>55</v>
      </c>
      <c r="G165" s="6">
        <f>MAX(1,(MIN(10,(F165 - 15) / (85 - 15)*10)))</f>
        <v>5.7142857142857135</v>
      </c>
      <c r="H165" s="11">
        <v>58</v>
      </c>
      <c r="I165" s="6">
        <f>MAX(1,(MIN(10,(H165 - 15) / (85 - 15)*10)))</f>
        <v>6.1428571428571432</v>
      </c>
      <c r="J165" s="11">
        <v>1</v>
      </c>
      <c r="K165" s="6">
        <f>MAX(1,(MIN(10,(((J165-3)/(23-3))*10))))</f>
        <v>1</v>
      </c>
      <c r="L165" s="11">
        <v>0.23300000000000001</v>
      </c>
      <c r="M165" s="6">
        <f>MAX(1,(MIN(10,(L165 - 0.21) / (0.29 - 0.21)*10)))</f>
        <v>2.8750000000000031</v>
      </c>
    </row>
    <row r="166" spans="1:13" ht="15.75" thickBot="1" x14ac:dyDescent="0.3">
      <c r="A166" s="10" t="s">
        <v>73</v>
      </c>
      <c r="B166" s="10" t="s">
        <v>256</v>
      </c>
      <c r="C166" s="6">
        <f>E166+G166+I166+K166+M166</f>
        <v>20.05952380952381</v>
      </c>
      <c r="D166" s="11">
        <v>10</v>
      </c>
      <c r="E166" s="6">
        <f>MAX(1,(MIN(10,(((D166-5)/(35-5)*10)))))</f>
        <v>1.6666666666666665</v>
      </c>
      <c r="F166" s="11">
        <v>57</v>
      </c>
      <c r="G166" s="6">
        <f>MAX(1,(MIN(10,(F166 - 15) / (85 - 15)*10)))</f>
        <v>6</v>
      </c>
      <c r="H166" s="11">
        <v>44</v>
      </c>
      <c r="I166" s="6">
        <f>MAX(1,(MIN(10,(H166 - 15) / (85 - 15)*10)))</f>
        <v>4.1428571428571432</v>
      </c>
      <c r="J166" s="11">
        <v>12</v>
      </c>
      <c r="K166" s="6">
        <f>MAX(1,(MIN(10,(((J166-3)/(23-3))*10))))</f>
        <v>4.5</v>
      </c>
      <c r="L166" s="11">
        <v>0.24</v>
      </c>
      <c r="M166" s="6">
        <f>MAX(1,(MIN(10,(L166 - 0.21) / (0.29 - 0.21)*10)))</f>
        <v>3.7500000000000004</v>
      </c>
    </row>
    <row r="167" spans="1:13" ht="15.75" thickBot="1" x14ac:dyDescent="0.3">
      <c r="A167" s="10" t="s">
        <v>501</v>
      </c>
      <c r="B167" s="10" t="s">
        <v>273</v>
      </c>
      <c r="C167" s="6">
        <f>E167+G167+I167+K167+M167</f>
        <v>20.047619047619051</v>
      </c>
      <c r="D167" s="11">
        <v>9</v>
      </c>
      <c r="E167" s="6">
        <f>MAX(1,(MIN(10,(((D167-5)/(35-5)*10)))))</f>
        <v>1.3333333333333333</v>
      </c>
      <c r="F167" s="11">
        <v>55</v>
      </c>
      <c r="G167" s="6">
        <f>MAX(1,(MIN(10,(F167 - 15) / (85 - 15)*10)))</f>
        <v>5.7142857142857135</v>
      </c>
      <c r="H167" s="11">
        <v>50</v>
      </c>
      <c r="I167" s="6">
        <f>MAX(1,(MIN(10,(H167 - 15) / (85 - 15)*10)))</f>
        <v>5</v>
      </c>
      <c r="J167" s="11">
        <v>13</v>
      </c>
      <c r="K167" s="6">
        <f>MAX(1,(MIN(10,(((J167-3)/(23-3))*10))))</f>
        <v>5</v>
      </c>
      <c r="L167" s="11">
        <v>0.23400000000000001</v>
      </c>
      <c r="M167" s="6">
        <f>MAX(1,(MIN(10,(L167 - 0.21) / (0.29 - 0.21)*10)))</f>
        <v>3.0000000000000031</v>
      </c>
    </row>
    <row r="168" spans="1:13" ht="15.75" thickBot="1" x14ac:dyDescent="0.3">
      <c r="A168" s="10" t="s">
        <v>496</v>
      </c>
      <c r="B168" s="10" t="s">
        <v>296</v>
      </c>
      <c r="C168" s="6">
        <f>E168+G168+I168+K168+M168</f>
        <v>19.928571428571434</v>
      </c>
      <c r="D168" s="11">
        <v>7</v>
      </c>
      <c r="E168" s="6">
        <f>MAX(1,(MIN(10,(((D168-5)/(35-5)*10)))))</f>
        <v>1</v>
      </c>
      <c r="F168" s="11">
        <v>52</v>
      </c>
      <c r="G168" s="6">
        <f>MAX(1,(MIN(10,(F168 - 15) / (85 - 15)*10)))</f>
        <v>5.2857142857142856</v>
      </c>
      <c r="H168" s="11">
        <v>37</v>
      </c>
      <c r="I168" s="6">
        <f>MAX(1,(MIN(10,(H168 - 15) / (85 - 15)*10)))</f>
        <v>3.1428571428571428</v>
      </c>
      <c r="J168" s="11">
        <v>18</v>
      </c>
      <c r="K168" s="6">
        <f>MAX(1,(MIN(10,(((J168-3)/(23-3))*10))))</f>
        <v>7.5</v>
      </c>
      <c r="L168" s="11">
        <v>0.23400000000000001</v>
      </c>
      <c r="M168" s="6">
        <f>MAX(1,(MIN(10,(L168 - 0.21) / (0.29 - 0.21)*10)))</f>
        <v>3.0000000000000031</v>
      </c>
    </row>
    <row r="169" spans="1:13" ht="15.75" thickBot="1" x14ac:dyDescent="0.3">
      <c r="A169" s="10" t="s">
        <v>379</v>
      </c>
      <c r="B169" s="10" t="s">
        <v>249</v>
      </c>
      <c r="C169" s="6">
        <f>E169+G169+I169+K169+M169</f>
        <v>19.916666666666668</v>
      </c>
      <c r="D169" s="11">
        <v>10</v>
      </c>
      <c r="E169" s="6">
        <f>MAX(1,(MIN(10,(((D169-5)/(35-5)*10)))))</f>
        <v>1.6666666666666665</v>
      </c>
      <c r="F169" s="11">
        <v>42</v>
      </c>
      <c r="G169" s="6">
        <f>MAX(1,(MIN(10,(F169 - 15) / (85 - 15)*10)))</f>
        <v>3.8571428571428572</v>
      </c>
      <c r="H169" s="11">
        <v>44</v>
      </c>
      <c r="I169" s="6">
        <f>MAX(1,(MIN(10,(H169 - 15) / (85 - 15)*10)))</f>
        <v>4.1428571428571432</v>
      </c>
      <c r="J169" s="11">
        <v>1</v>
      </c>
      <c r="K169" s="6">
        <f>MAX(1,(MIN(10,(((J169-3)/(23-3))*10))))</f>
        <v>1</v>
      </c>
      <c r="L169" s="11">
        <v>0.28399999999999997</v>
      </c>
      <c r="M169" s="6">
        <f>MAX(1,(MIN(10,(L169 - 0.21) / (0.29 - 0.21)*10)))</f>
        <v>9.25</v>
      </c>
    </row>
    <row r="170" spans="1:13" ht="15.75" thickBot="1" x14ac:dyDescent="0.3">
      <c r="A170" s="10" t="s">
        <v>44</v>
      </c>
      <c r="B170" s="10" t="s">
        <v>262</v>
      </c>
      <c r="C170" s="6">
        <f>E170+G170+I170+K170+M170</f>
        <v>19.904761904761905</v>
      </c>
      <c r="D170" s="11">
        <v>24</v>
      </c>
      <c r="E170" s="6">
        <f>MAX(1,(MIN(10,(((D170-5)/(35-5)*10)))))</f>
        <v>6.333333333333333</v>
      </c>
      <c r="F170" s="11">
        <v>56</v>
      </c>
      <c r="G170" s="6">
        <f>MAX(1,(MIN(10,(F170 - 15) / (85 - 15)*10)))</f>
        <v>5.8571428571428577</v>
      </c>
      <c r="H170" s="11">
        <v>55</v>
      </c>
      <c r="I170" s="6">
        <f>MAX(1,(MIN(10,(H170 - 15) / (85 - 15)*10)))</f>
        <v>5.7142857142857135</v>
      </c>
      <c r="J170" s="11">
        <v>3</v>
      </c>
      <c r="K170" s="6">
        <f>MAX(1,(MIN(10,(((J170-3)/(23-3))*10))))</f>
        <v>1</v>
      </c>
      <c r="L170" s="11">
        <v>0.19900000000000001</v>
      </c>
      <c r="M170" s="6">
        <f>MAX(1,(MIN(10,(L170 - 0.21) / (0.29 - 0.21)*10)))</f>
        <v>1</v>
      </c>
    </row>
    <row r="171" spans="1:13" ht="15.75" thickBot="1" x14ac:dyDescent="0.3">
      <c r="A171" s="10" t="s">
        <v>72</v>
      </c>
      <c r="B171" s="10" t="s">
        <v>274</v>
      </c>
      <c r="C171" s="6">
        <f>E171+G171+I171+K171+M171</f>
        <v>19.714285714285715</v>
      </c>
      <c r="D171" s="11">
        <v>8</v>
      </c>
      <c r="E171" s="6">
        <f>MAX(1,(MIN(10,(((D171-5)/(35-5)*10)))))</f>
        <v>1</v>
      </c>
      <c r="F171" s="11">
        <v>54</v>
      </c>
      <c r="G171" s="6">
        <f>MAX(1,(MIN(10,(F171 - 15) / (85 - 15)*10)))</f>
        <v>5.5714285714285712</v>
      </c>
      <c r="H171" s="11">
        <v>37</v>
      </c>
      <c r="I171" s="6">
        <f>MAX(1,(MIN(10,(H171 - 15) / (85 - 15)*10)))</f>
        <v>3.1428571428571428</v>
      </c>
      <c r="J171" s="11">
        <v>10</v>
      </c>
      <c r="K171" s="6">
        <f>MAX(1,(MIN(10,(((J171-3)/(23-3))*10))))</f>
        <v>3.5</v>
      </c>
      <c r="L171" s="11">
        <v>0.26200000000000001</v>
      </c>
      <c r="M171" s="6">
        <f>MAX(1,(MIN(10,(L171 - 0.21) / (0.29 - 0.21)*10)))</f>
        <v>6.5000000000000036</v>
      </c>
    </row>
    <row r="172" spans="1:13" ht="15.75" thickBot="1" x14ac:dyDescent="0.3">
      <c r="A172" s="10" t="s">
        <v>436</v>
      </c>
      <c r="B172" s="10" t="s">
        <v>296</v>
      </c>
      <c r="C172" s="6">
        <f>E172+G172+I172+K172+M172</f>
        <v>19.666666666666671</v>
      </c>
      <c r="D172" s="11">
        <v>13</v>
      </c>
      <c r="E172" s="6">
        <f>MAX(1,(MIN(10,(((D172-5)/(35-5)*10)))))</f>
        <v>2.6666666666666665</v>
      </c>
      <c r="F172" s="11">
        <v>50</v>
      </c>
      <c r="G172" s="6">
        <f>MAX(1,(MIN(10,(F172 - 15) / (85 - 15)*10)))</f>
        <v>5</v>
      </c>
      <c r="H172" s="11">
        <v>50</v>
      </c>
      <c r="I172" s="6">
        <f>MAX(1,(MIN(10,(H172 - 15) / (85 - 15)*10)))</f>
        <v>5</v>
      </c>
      <c r="J172" s="11">
        <v>3</v>
      </c>
      <c r="K172" s="6">
        <f>MAX(1,(MIN(10,(((J172-3)/(23-3))*10))))</f>
        <v>1</v>
      </c>
      <c r="L172" s="11">
        <v>0.25800000000000001</v>
      </c>
      <c r="M172" s="6">
        <f>MAX(1,(MIN(10,(L172 - 0.21) / (0.29 - 0.21)*10)))</f>
        <v>6.0000000000000036</v>
      </c>
    </row>
    <row r="173" spans="1:13" ht="15.75" thickBot="1" x14ac:dyDescent="0.3">
      <c r="A173" s="10" t="s">
        <v>633</v>
      </c>
      <c r="B173" s="10" t="s">
        <v>274</v>
      </c>
      <c r="C173" s="6">
        <f>E173+G173+I173+K173+M173</f>
        <v>19.595238095238098</v>
      </c>
      <c r="D173" s="11">
        <v>13</v>
      </c>
      <c r="E173" s="6">
        <f>MAX(1,(MIN(10,(((D173-5)/(35-5)*10)))))</f>
        <v>2.6666666666666665</v>
      </c>
      <c r="F173" s="11">
        <v>43</v>
      </c>
      <c r="G173" s="6">
        <f>MAX(1,(MIN(10,(F173 - 15) / (85 - 15)*10)))</f>
        <v>4</v>
      </c>
      <c r="H173" s="11">
        <v>53</v>
      </c>
      <c r="I173" s="6">
        <f>MAX(1,(MIN(10,(H173 - 15) / (85 - 15)*10)))</f>
        <v>5.4285714285714279</v>
      </c>
      <c r="J173" s="11">
        <v>0</v>
      </c>
      <c r="K173" s="6">
        <f>MAX(1,(MIN(10,(((J173-3)/(23-3))*10))))</f>
        <v>1</v>
      </c>
      <c r="L173" s="11">
        <v>0.26200000000000001</v>
      </c>
      <c r="M173" s="6">
        <f>MAX(1,(MIN(10,(L173 - 0.21) / (0.29 - 0.21)*10)))</f>
        <v>6.5000000000000036</v>
      </c>
    </row>
    <row r="174" spans="1:13" ht="15.75" thickBot="1" x14ac:dyDescent="0.3">
      <c r="A174" s="10" t="s">
        <v>389</v>
      </c>
      <c r="B174" s="10" t="s">
        <v>265</v>
      </c>
      <c r="C174" s="6">
        <f>E174+G174+I174+K174+M174</f>
        <v>19.440476190476193</v>
      </c>
      <c r="D174" s="11">
        <v>18</v>
      </c>
      <c r="E174" s="6">
        <f>MAX(1,(MIN(10,(((D174-5)/(35-5)*10)))))</f>
        <v>4.3333333333333339</v>
      </c>
      <c r="F174" s="11">
        <v>41</v>
      </c>
      <c r="G174" s="6">
        <f>MAX(1,(MIN(10,(F174 - 15) / (85 - 15)*10)))</f>
        <v>3.7142857142857144</v>
      </c>
      <c r="H174" s="11">
        <v>51</v>
      </c>
      <c r="I174" s="6">
        <f>MAX(1,(MIN(10,(H174 - 15) / (85 - 15)*10)))</f>
        <v>5.1428571428571423</v>
      </c>
      <c r="J174" s="11">
        <v>1</v>
      </c>
      <c r="K174" s="6">
        <f>MAX(1,(MIN(10,(((J174-3)/(23-3))*10))))</f>
        <v>1</v>
      </c>
      <c r="L174" s="11">
        <v>0.252</v>
      </c>
      <c r="M174" s="6">
        <f>MAX(1,(MIN(10,(L174 - 0.21) / (0.29 - 0.21)*10)))</f>
        <v>5.2500000000000027</v>
      </c>
    </row>
    <row r="175" spans="1:13" ht="15.75" thickBot="1" x14ac:dyDescent="0.3">
      <c r="A175" s="10" t="s">
        <v>648</v>
      </c>
      <c r="B175" s="10" t="s">
        <v>250</v>
      </c>
      <c r="C175" s="6">
        <f>E175+G175+I175+K175+M175</f>
        <v>19.428571428571431</v>
      </c>
      <c r="D175" s="11">
        <v>7</v>
      </c>
      <c r="E175" s="6">
        <f>MAX(1,(MIN(10,(((D175-5)/(35-5)*10)))))</f>
        <v>1</v>
      </c>
      <c r="F175" s="11">
        <v>43</v>
      </c>
      <c r="G175" s="6">
        <f>MAX(1,(MIN(10,(F175 - 15) / (85 - 15)*10)))</f>
        <v>4</v>
      </c>
      <c r="H175" s="11">
        <v>39</v>
      </c>
      <c r="I175" s="6">
        <f>MAX(1,(MIN(10,(H175 - 15) / (85 - 15)*10)))</f>
        <v>3.4285714285714288</v>
      </c>
      <c r="J175" s="11">
        <v>2</v>
      </c>
      <c r="K175" s="6">
        <f>MAX(1,(MIN(10,(((J175-3)/(23-3))*10))))</f>
        <v>1</v>
      </c>
      <c r="L175" s="11">
        <v>0.28999999999999998</v>
      </c>
      <c r="M175" s="6">
        <f>MAX(1,(MIN(10,(L175 - 0.21) / (0.29 - 0.21)*10)))</f>
        <v>10</v>
      </c>
    </row>
    <row r="176" spans="1:13" ht="15.75" thickBot="1" x14ac:dyDescent="0.3">
      <c r="A176" s="10" t="s">
        <v>133</v>
      </c>
      <c r="B176" s="10" t="s">
        <v>260</v>
      </c>
      <c r="C176" s="6">
        <f>E176+G176+I176+K176+M176</f>
        <v>19.36904761904762</v>
      </c>
      <c r="D176" s="11">
        <v>12</v>
      </c>
      <c r="E176" s="6">
        <f>MAX(1,(MIN(10,(((D176-5)/(35-5)*10)))))</f>
        <v>2.3333333333333335</v>
      </c>
      <c r="F176" s="11">
        <v>42</v>
      </c>
      <c r="G176" s="6">
        <f>MAX(1,(MIN(10,(F176 - 15) / (85 - 15)*10)))</f>
        <v>3.8571428571428572</v>
      </c>
      <c r="H176" s="11">
        <v>53</v>
      </c>
      <c r="I176" s="6">
        <f>MAX(1,(MIN(10,(H176 - 15) / (85 - 15)*10)))</f>
        <v>5.4285714285714279</v>
      </c>
      <c r="J176" s="11">
        <v>0</v>
      </c>
      <c r="K176" s="6">
        <f>MAX(1,(MIN(10,(((J176-3)/(23-3))*10))))</f>
        <v>1</v>
      </c>
      <c r="L176" s="11">
        <v>0.26400000000000001</v>
      </c>
      <c r="M176" s="6">
        <f>MAX(1,(MIN(10,(L176 - 0.21) / (0.29 - 0.21)*10)))</f>
        <v>6.7500000000000036</v>
      </c>
    </row>
    <row r="177" spans="1:13" ht="15.75" thickBot="1" x14ac:dyDescent="0.3">
      <c r="A177" s="10" t="s">
        <v>655</v>
      </c>
      <c r="B177" s="10" t="s">
        <v>254</v>
      </c>
      <c r="C177" s="6">
        <f>E177+G177+I177+K177+M177</f>
        <v>19.333333333333336</v>
      </c>
      <c r="D177" s="11">
        <v>15</v>
      </c>
      <c r="E177" s="6">
        <f>MAX(1,(MIN(10,(((D177-5)/(35-5)*10)))))</f>
        <v>3.333333333333333</v>
      </c>
      <c r="F177" s="11">
        <v>42</v>
      </c>
      <c r="G177" s="6">
        <f>MAX(1,(MIN(10,(F177 - 15) / (85 - 15)*10)))</f>
        <v>3.8571428571428572</v>
      </c>
      <c r="H177" s="11">
        <v>51</v>
      </c>
      <c r="I177" s="6">
        <f>MAX(1,(MIN(10,(H177 - 15) / (85 - 15)*10)))</f>
        <v>5.1428571428571423</v>
      </c>
      <c r="J177" s="11">
        <v>1</v>
      </c>
      <c r="K177" s="6">
        <f>MAX(1,(MIN(10,(((J177-3)/(23-3))*10))))</f>
        <v>1</v>
      </c>
      <c r="L177" s="11">
        <v>0.25800000000000001</v>
      </c>
      <c r="M177" s="6">
        <f>MAX(1,(MIN(10,(L177 - 0.21) / (0.29 - 0.21)*10)))</f>
        <v>6.0000000000000036</v>
      </c>
    </row>
    <row r="178" spans="1:13" ht="15.75" thickBot="1" x14ac:dyDescent="0.3">
      <c r="A178" s="10" t="s">
        <v>312</v>
      </c>
      <c r="B178" s="10" t="s">
        <v>258</v>
      </c>
      <c r="C178" s="6">
        <f>E178+G178+I178+K178+M178</f>
        <v>19.315476190476193</v>
      </c>
      <c r="D178" s="11">
        <v>12</v>
      </c>
      <c r="E178" s="6">
        <f>MAX(1,(MIN(10,(((D178-5)/(35-5)*10)))))</f>
        <v>2.3333333333333335</v>
      </c>
      <c r="F178" s="11">
        <v>47</v>
      </c>
      <c r="G178" s="6">
        <f>MAX(1,(MIN(10,(F178 - 15) / (85 - 15)*10)))</f>
        <v>4.5714285714285712</v>
      </c>
      <c r="H178" s="11">
        <v>52</v>
      </c>
      <c r="I178" s="6">
        <f>MAX(1,(MIN(10,(H178 - 15) / (85 - 15)*10)))</f>
        <v>5.2857142857142856</v>
      </c>
      <c r="J178" s="11">
        <v>1</v>
      </c>
      <c r="K178" s="6">
        <f>MAX(1,(MIN(10,(((J178-3)/(23-3))*10))))</f>
        <v>1</v>
      </c>
      <c r="L178" s="11">
        <v>0.25900000000000001</v>
      </c>
      <c r="M178" s="6">
        <f>MAX(1,(MIN(10,(L178 - 0.21) / (0.29 - 0.21)*10)))</f>
        <v>6.1250000000000027</v>
      </c>
    </row>
    <row r="179" spans="1:13" ht="15.75" thickBot="1" x14ac:dyDescent="0.3">
      <c r="A179" s="10" t="s">
        <v>293</v>
      </c>
      <c r="B179" s="10" t="s">
        <v>260</v>
      </c>
      <c r="C179" s="6">
        <f>E179+G179+I179+K179+M179</f>
        <v>19.279761904761909</v>
      </c>
      <c r="D179" s="11">
        <v>18</v>
      </c>
      <c r="E179" s="6">
        <f>MAX(1,(MIN(10,(((D179-5)/(35-5)*10)))))</f>
        <v>4.3333333333333339</v>
      </c>
      <c r="F179" s="11">
        <v>49</v>
      </c>
      <c r="G179" s="6">
        <f>MAX(1,(MIN(10,(F179 - 15) / (85 - 15)*10)))</f>
        <v>4.8571428571428568</v>
      </c>
      <c r="H179" s="11">
        <v>62</v>
      </c>
      <c r="I179" s="6">
        <f>MAX(1,(MIN(10,(H179 - 15) / (85 - 15)*10)))</f>
        <v>6.7142857142857135</v>
      </c>
      <c r="J179" s="11">
        <v>1</v>
      </c>
      <c r="K179" s="6">
        <f>MAX(1,(MIN(10,(((J179-3)/(23-3))*10))))</f>
        <v>1</v>
      </c>
      <c r="L179" s="11">
        <v>0.22900000000000001</v>
      </c>
      <c r="M179" s="6">
        <f>MAX(1,(MIN(10,(L179 - 0.21) / (0.29 - 0.21)*10)))</f>
        <v>2.3750000000000022</v>
      </c>
    </row>
    <row r="180" spans="1:13" ht="15.75" thickBot="1" x14ac:dyDescent="0.3">
      <c r="A180" s="10" t="s">
        <v>631</v>
      </c>
      <c r="B180" s="10" t="s">
        <v>271</v>
      </c>
      <c r="C180" s="6">
        <f>E180+G180+I180+K180+M180</f>
        <v>19.267857142857142</v>
      </c>
      <c r="D180" s="11">
        <v>14</v>
      </c>
      <c r="E180" s="6">
        <f>MAX(1,(MIN(10,(((D180-5)/(35-5)*10)))))</f>
        <v>3</v>
      </c>
      <c r="F180" s="11">
        <v>54</v>
      </c>
      <c r="G180" s="6">
        <f>MAX(1,(MIN(10,(F180 - 15) / (85 - 15)*10)))</f>
        <v>5.5714285714285712</v>
      </c>
      <c r="H180" s="11">
        <v>54</v>
      </c>
      <c r="I180" s="6">
        <f>MAX(1,(MIN(10,(H180 - 15) / (85 - 15)*10)))</f>
        <v>5.5714285714285712</v>
      </c>
      <c r="J180" s="11">
        <v>0</v>
      </c>
      <c r="K180" s="6">
        <f>MAX(1,(MIN(10,(((J180-3)/(23-3))*10))))</f>
        <v>1</v>
      </c>
      <c r="L180" s="11">
        <v>0.24299999999999999</v>
      </c>
      <c r="M180" s="6">
        <f>MAX(1,(MIN(10,(L180 - 0.21) / (0.29 - 0.21)*10)))</f>
        <v>4.1250000000000009</v>
      </c>
    </row>
    <row r="181" spans="1:13" ht="15.75" thickBot="1" x14ac:dyDescent="0.3">
      <c r="A181" s="10" t="s">
        <v>489</v>
      </c>
      <c r="B181" s="10" t="s">
        <v>257</v>
      </c>
      <c r="C181" s="6">
        <f>E181+G181+I181+K181+M181</f>
        <v>19.202380952380953</v>
      </c>
      <c r="D181" s="11">
        <v>10</v>
      </c>
      <c r="E181" s="6">
        <f>MAX(1,(MIN(10,(((D181-5)/(35-5)*10)))))</f>
        <v>1.6666666666666665</v>
      </c>
      <c r="F181" s="11">
        <v>48</v>
      </c>
      <c r="G181" s="6">
        <f>MAX(1,(MIN(10,(F181 - 15) / (85 - 15)*10)))</f>
        <v>4.7142857142857144</v>
      </c>
      <c r="H181" s="11">
        <v>47</v>
      </c>
      <c r="I181" s="6">
        <f>MAX(1,(MIN(10,(H181 - 15) / (85 - 15)*10)))</f>
        <v>4.5714285714285712</v>
      </c>
      <c r="J181" s="11">
        <v>12</v>
      </c>
      <c r="K181" s="6">
        <f>MAX(1,(MIN(10,(((J181-3)/(23-3))*10))))</f>
        <v>4.5</v>
      </c>
      <c r="L181" s="11">
        <v>0.24</v>
      </c>
      <c r="M181" s="6">
        <f>MAX(1,(MIN(10,(L181 - 0.21) / (0.29 - 0.21)*10)))</f>
        <v>3.7500000000000004</v>
      </c>
    </row>
    <row r="182" spans="1:13" ht="15.75" thickBot="1" x14ac:dyDescent="0.3">
      <c r="A182" s="10" t="s">
        <v>656</v>
      </c>
      <c r="B182" s="10" t="s">
        <v>274</v>
      </c>
      <c r="C182" s="6">
        <f>E182+G182+I182+K182+M182</f>
        <v>19.172619047619047</v>
      </c>
      <c r="D182" s="11">
        <v>15</v>
      </c>
      <c r="E182" s="6">
        <f>MAX(1,(MIN(10,(((D182-5)/(35-5)*10)))))</f>
        <v>3.333333333333333</v>
      </c>
      <c r="F182" s="11">
        <v>49</v>
      </c>
      <c r="G182" s="6">
        <f>MAX(1,(MIN(10,(F182 - 15) / (85 - 15)*10)))</f>
        <v>4.8571428571428568</v>
      </c>
      <c r="H182" s="11">
        <v>56</v>
      </c>
      <c r="I182" s="6">
        <f>MAX(1,(MIN(10,(H182 - 15) / (85 - 15)*10)))</f>
        <v>5.8571428571428577</v>
      </c>
      <c r="J182" s="11">
        <v>7</v>
      </c>
      <c r="K182" s="6">
        <f>MAX(1,(MIN(10,(((J182-3)/(23-3))*10))))</f>
        <v>2</v>
      </c>
      <c r="L182" s="11">
        <v>0.23499999999999999</v>
      </c>
      <c r="M182" s="6">
        <f>MAX(1,(MIN(10,(L182 - 0.21) / (0.29 - 0.21)*10)))</f>
        <v>3.125</v>
      </c>
    </row>
    <row r="183" spans="1:13" ht="15.75" thickBot="1" x14ac:dyDescent="0.3">
      <c r="A183" s="10" t="s">
        <v>396</v>
      </c>
      <c r="B183" s="10" t="s">
        <v>248</v>
      </c>
      <c r="C183" s="6">
        <f>E183+G183+I183+K183+M183</f>
        <v>18.875000000000004</v>
      </c>
      <c r="D183" s="11">
        <v>14</v>
      </c>
      <c r="E183" s="6">
        <f>MAX(1,(MIN(10,(((D183-5)/(35-5)*10)))))</f>
        <v>3</v>
      </c>
      <c r="F183" s="11">
        <v>52</v>
      </c>
      <c r="G183" s="6">
        <f>MAX(1,(MIN(10,(F183 - 15) / (85 - 15)*10)))</f>
        <v>5.2857142857142856</v>
      </c>
      <c r="H183" s="11">
        <v>55</v>
      </c>
      <c r="I183" s="6">
        <f>MAX(1,(MIN(10,(H183 - 15) / (85 - 15)*10)))</f>
        <v>5.7142857142857135</v>
      </c>
      <c r="J183" s="11">
        <v>8</v>
      </c>
      <c r="K183" s="6">
        <f>MAX(1,(MIN(10,(((J183-3)/(23-3))*10))))</f>
        <v>2.5</v>
      </c>
      <c r="L183" s="11">
        <v>0.22900000000000001</v>
      </c>
      <c r="M183" s="6">
        <f>MAX(1,(MIN(10,(L183 - 0.21) / (0.29 - 0.21)*10)))</f>
        <v>2.3750000000000022</v>
      </c>
    </row>
    <row r="184" spans="1:13" ht="15.75" thickBot="1" x14ac:dyDescent="0.3">
      <c r="A184" s="10" t="s">
        <v>134</v>
      </c>
      <c r="B184" s="10" t="s">
        <v>271</v>
      </c>
      <c r="C184" s="6">
        <f>E184+G184+I184+K184+M184</f>
        <v>18.851190476190478</v>
      </c>
      <c r="D184" s="11">
        <v>15</v>
      </c>
      <c r="E184" s="6">
        <f>MAX(1,(MIN(10,(((D184-5)/(35-5)*10)))))</f>
        <v>3.333333333333333</v>
      </c>
      <c r="F184" s="11">
        <v>46</v>
      </c>
      <c r="G184" s="6">
        <f>MAX(1,(MIN(10,(F184 - 15) / (85 - 15)*10)))</f>
        <v>4.4285714285714288</v>
      </c>
      <c r="H184" s="11">
        <v>48</v>
      </c>
      <c r="I184" s="6">
        <f>MAX(1,(MIN(10,(H184 - 15) / (85 - 15)*10)))</f>
        <v>4.7142857142857144</v>
      </c>
      <c r="J184" s="11">
        <v>1</v>
      </c>
      <c r="K184" s="6">
        <f>MAX(1,(MIN(10,(((J184-3)/(23-3))*10))))</f>
        <v>1</v>
      </c>
      <c r="L184" s="11">
        <v>0.253</v>
      </c>
      <c r="M184" s="6">
        <f>MAX(1,(MIN(10,(L184 - 0.21) / (0.29 - 0.21)*10)))</f>
        <v>5.3750000000000018</v>
      </c>
    </row>
    <row r="185" spans="1:13" ht="15.75" thickBot="1" x14ac:dyDescent="0.3">
      <c r="A185" s="10" t="s">
        <v>78</v>
      </c>
      <c r="B185" s="10" t="s">
        <v>274</v>
      </c>
      <c r="C185" s="6">
        <f>E185+G185+I185+K185+M185</f>
        <v>18.678571428571431</v>
      </c>
      <c r="D185" s="11">
        <v>6</v>
      </c>
      <c r="E185" s="6">
        <f>MAX(1,(MIN(10,(((D185-5)/(35-5)*10)))))</f>
        <v>1</v>
      </c>
      <c r="F185" s="11">
        <v>44</v>
      </c>
      <c r="G185" s="6">
        <f>MAX(1,(MIN(10,(F185 - 15) / (85 - 15)*10)))</f>
        <v>4.1428571428571432</v>
      </c>
      <c r="H185" s="11">
        <v>38</v>
      </c>
      <c r="I185" s="6">
        <f>MAX(1,(MIN(10,(H185 - 15) / (85 - 15)*10)))</f>
        <v>3.2857142857142856</v>
      </c>
      <c r="J185" s="11">
        <v>10</v>
      </c>
      <c r="K185" s="6">
        <f>MAX(1,(MIN(10,(((J185-3)/(23-3))*10))))</f>
        <v>3.5</v>
      </c>
      <c r="L185" s="11">
        <v>0.26400000000000001</v>
      </c>
      <c r="M185" s="6">
        <f>MAX(1,(MIN(10,(L185 - 0.21) / (0.29 - 0.21)*10)))</f>
        <v>6.7500000000000036</v>
      </c>
    </row>
    <row r="186" spans="1:13" ht="15.75" thickBot="1" x14ac:dyDescent="0.3">
      <c r="A186" s="10" t="s">
        <v>638</v>
      </c>
      <c r="B186" s="10" t="s">
        <v>274</v>
      </c>
      <c r="C186" s="6">
        <f>E186+G186+I186+K186+M186</f>
        <v>18.410714285714288</v>
      </c>
      <c r="D186" s="11">
        <v>11</v>
      </c>
      <c r="E186" s="6">
        <f>MAX(1,(MIN(10,(((D186-5)/(35-5)*10)))))</f>
        <v>2</v>
      </c>
      <c r="F186" s="11">
        <v>45</v>
      </c>
      <c r="G186" s="6">
        <f>MAX(1,(MIN(10,(F186 - 15) / (85 - 15)*10)))</f>
        <v>4.2857142857142856</v>
      </c>
      <c r="H186" s="11">
        <v>43</v>
      </c>
      <c r="I186" s="6">
        <f>MAX(1,(MIN(10,(H186 - 15) / (85 - 15)*10)))</f>
        <v>4</v>
      </c>
      <c r="J186" s="11">
        <v>4</v>
      </c>
      <c r="K186" s="6">
        <f>MAX(1,(MIN(10,(((J186-3)/(23-3))*10))))</f>
        <v>1</v>
      </c>
      <c r="L186" s="11">
        <v>0.26700000000000002</v>
      </c>
      <c r="M186" s="6">
        <f>MAX(1,(MIN(10,(L186 - 0.21) / (0.29 - 0.21)*10)))</f>
        <v>7.1250000000000036</v>
      </c>
    </row>
    <row r="187" spans="1:13" ht="15.75" thickBot="1" x14ac:dyDescent="0.3">
      <c r="A187" s="10" t="s">
        <v>651</v>
      </c>
      <c r="B187" s="10" t="s">
        <v>299</v>
      </c>
      <c r="C187" s="6">
        <f>E187+G187+I187+K187+M187</f>
        <v>18.255952380952387</v>
      </c>
      <c r="D187" s="11">
        <v>13</v>
      </c>
      <c r="E187" s="6">
        <f>MAX(1,(MIN(10,(((D187-5)/(35-5)*10)))))</f>
        <v>2.6666666666666665</v>
      </c>
      <c r="F187" s="11">
        <v>38</v>
      </c>
      <c r="G187" s="6">
        <f>MAX(1,(MIN(10,(F187 - 15) / (85 - 15)*10)))</f>
        <v>3.2857142857142856</v>
      </c>
      <c r="H187" s="11">
        <v>46</v>
      </c>
      <c r="I187" s="6">
        <f>MAX(1,(MIN(10,(H187 - 15) / (85 - 15)*10)))</f>
        <v>4.4285714285714288</v>
      </c>
      <c r="J187" s="11">
        <v>1</v>
      </c>
      <c r="K187" s="6">
        <f>MAX(1,(MIN(10,(((J187-3)/(23-3))*10))))</f>
        <v>1</v>
      </c>
      <c r="L187" s="11">
        <v>0.26500000000000001</v>
      </c>
      <c r="M187" s="6">
        <f>MAX(1,(MIN(10,(L187 - 0.21) / (0.29 - 0.21)*10)))</f>
        <v>6.8750000000000036</v>
      </c>
    </row>
    <row r="188" spans="1:13" ht="15.75" thickBot="1" x14ac:dyDescent="0.3">
      <c r="A188" s="10" t="s">
        <v>82</v>
      </c>
      <c r="B188" s="10" t="s">
        <v>256</v>
      </c>
      <c r="C188" s="6">
        <f>E188+G188+I188+K188+M188</f>
        <v>18.250000000000004</v>
      </c>
      <c r="D188" s="11">
        <v>7</v>
      </c>
      <c r="E188" s="6">
        <f>MAX(1,(MIN(10,(((D188-5)/(35-5)*10)))))</f>
        <v>1</v>
      </c>
      <c r="F188" s="11">
        <v>61</v>
      </c>
      <c r="G188" s="6">
        <f>MAX(1,(MIN(10,(F188 - 15) / (85 - 15)*10)))</f>
        <v>6.5714285714285712</v>
      </c>
      <c r="H188" s="11">
        <v>46</v>
      </c>
      <c r="I188" s="6">
        <f>MAX(1,(MIN(10,(H188 - 15) / (85 - 15)*10)))</f>
        <v>4.4285714285714288</v>
      </c>
      <c r="J188" s="11">
        <v>4</v>
      </c>
      <c r="K188" s="6">
        <f>MAX(1,(MIN(10,(((J188-3)/(23-3))*10))))</f>
        <v>1</v>
      </c>
      <c r="L188" s="11">
        <v>0.252</v>
      </c>
      <c r="M188" s="6">
        <f>MAX(1,(MIN(10,(L188 - 0.21) / (0.29 - 0.21)*10)))</f>
        <v>5.2500000000000027</v>
      </c>
    </row>
    <row r="189" spans="1:13" ht="15.75" thickBot="1" x14ac:dyDescent="0.3">
      <c r="A189" s="10" t="s">
        <v>536</v>
      </c>
      <c r="B189" s="10" t="s">
        <v>282</v>
      </c>
      <c r="C189" s="6">
        <f>E189+G189+I189+K189+M189</f>
        <v>18.154761904761905</v>
      </c>
      <c r="D189" s="11">
        <v>15</v>
      </c>
      <c r="E189" s="6">
        <f>MAX(1,(MIN(10,(((D189-5)/(35-5)*10)))))</f>
        <v>3.333333333333333</v>
      </c>
      <c r="F189" s="11">
        <v>44</v>
      </c>
      <c r="G189" s="6">
        <f>MAX(1,(MIN(10,(F189 - 15) / (85 - 15)*10)))</f>
        <v>4.1428571428571432</v>
      </c>
      <c r="H189" s="11">
        <v>53</v>
      </c>
      <c r="I189" s="6">
        <f>MAX(1,(MIN(10,(H189 - 15) / (85 - 15)*10)))</f>
        <v>5.4285714285714279</v>
      </c>
      <c r="J189" s="11">
        <v>2</v>
      </c>
      <c r="K189" s="6">
        <f>MAX(1,(MIN(10,(((J189-3)/(23-3))*10))))</f>
        <v>1</v>
      </c>
      <c r="L189" s="11">
        <v>0.24399999999999999</v>
      </c>
      <c r="M189" s="6">
        <f>MAX(1,(MIN(10,(L189 - 0.21) / (0.29 - 0.21)*10)))</f>
        <v>4.2500000000000009</v>
      </c>
    </row>
    <row r="190" spans="1:13" ht="15.75" thickBot="1" x14ac:dyDescent="0.3">
      <c r="A190" s="10" t="s">
        <v>279</v>
      </c>
      <c r="B190" s="10" t="s">
        <v>256</v>
      </c>
      <c r="C190" s="6">
        <f>E190+G190+I190+K190+M190</f>
        <v>18.023809523809526</v>
      </c>
      <c r="D190" s="11">
        <v>19</v>
      </c>
      <c r="E190" s="6">
        <f>MAX(1,(MIN(10,(((D190-5)/(35-5)*10)))))</f>
        <v>4.666666666666667</v>
      </c>
      <c r="F190" s="11">
        <v>44</v>
      </c>
      <c r="G190" s="6">
        <f>MAX(1,(MIN(10,(F190 - 15) / (85 - 15)*10)))</f>
        <v>4.1428571428571432</v>
      </c>
      <c r="H190" s="11">
        <v>62</v>
      </c>
      <c r="I190" s="6">
        <f>MAX(1,(MIN(10,(H190 - 15) / (85 - 15)*10)))</f>
        <v>6.7142857142857135</v>
      </c>
      <c r="J190" s="11">
        <v>2</v>
      </c>
      <c r="K190" s="6">
        <f>MAX(1,(MIN(10,(((J190-3)/(23-3))*10))))</f>
        <v>1</v>
      </c>
      <c r="L190" s="11">
        <v>0.222</v>
      </c>
      <c r="M190" s="6">
        <f>MAX(1,(MIN(10,(L190 - 0.21) / (0.29 - 0.21)*10)))</f>
        <v>1.5000000000000016</v>
      </c>
    </row>
    <row r="191" spans="1:13" ht="15.75" thickBot="1" x14ac:dyDescent="0.3">
      <c r="A191" s="10" t="s">
        <v>506</v>
      </c>
      <c r="B191" s="10" t="s">
        <v>271</v>
      </c>
      <c r="C191" s="6">
        <f>E191+G191+I191+K191+M191</f>
        <v>18.017857142857142</v>
      </c>
      <c r="D191" s="11">
        <v>14</v>
      </c>
      <c r="E191" s="6">
        <f>MAX(1,(MIN(10,(((D191-5)/(35-5)*10)))))</f>
        <v>3</v>
      </c>
      <c r="F191" s="11">
        <v>47</v>
      </c>
      <c r="G191" s="6">
        <f>MAX(1,(MIN(10,(F191 - 15) / (85 - 15)*10)))</f>
        <v>4.5714285714285712</v>
      </c>
      <c r="H191" s="11">
        <v>54</v>
      </c>
      <c r="I191" s="6">
        <f>MAX(1,(MIN(10,(H191 - 15) / (85 - 15)*10)))</f>
        <v>5.5714285714285712</v>
      </c>
      <c r="J191" s="11">
        <v>2</v>
      </c>
      <c r="K191" s="6">
        <f>MAX(1,(MIN(10,(((J191-3)/(23-3))*10))))</f>
        <v>1</v>
      </c>
      <c r="L191" s="11">
        <v>0.24099999999999999</v>
      </c>
      <c r="M191" s="6">
        <f>MAX(1,(MIN(10,(L191 - 0.21) / (0.29 - 0.21)*10)))</f>
        <v>3.8750000000000009</v>
      </c>
    </row>
    <row r="192" spans="1:13" ht="15.75" thickBot="1" x14ac:dyDescent="0.3">
      <c r="A192" s="10" t="s">
        <v>397</v>
      </c>
      <c r="B192" s="10" t="s">
        <v>261</v>
      </c>
      <c r="C192" s="6">
        <f>E192+G192+I192+K192+M192</f>
        <v>17.857142857142858</v>
      </c>
      <c r="D192" s="11">
        <v>17</v>
      </c>
      <c r="E192" s="6">
        <f>MAX(1,(MIN(10,(((D192-5)/(35-5)*10)))))</f>
        <v>4</v>
      </c>
      <c r="F192" s="11">
        <v>47</v>
      </c>
      <c r="G192" s="6">
        <f>MAX(1,(MIN(10,(F192 - 15) / (85 - 15)*10)))</f>
        <v>4.5714285714285712</v>
      </c>
      <c r="H192" s="11">
        <v>45</v>
      </c>
      <c r="I192" s="6">
        <f>MAX(1,(MIN(10,(H192 - 15) / (85 - 15)*10)))</f>
        <v>4.2857142857142856</v>
      </c>
      <c r="J192" s="11">
        <v>1</v>
      </c>
      <c r="K192" s="6">
        <f>MAX(1,(MIN(10,(((J192-3)/(23-3))*10))))</f>
        <v>1</v>
      </c>
      <c r="L192" s="11">
        <v>0.24199999999999999</v>
      </c>
      <c r="M192" s="6">
        <f>MAX(1,(MIN(10,(L192 - 0.21) / (0.29 - 0.21)*10)))</f>
        <v>4.0000000000000009</v>
      </c>
    </row>
    <row r="193" spans="1:13" ht="15.75" thickBot="1" x14ac:dyDescent="0.3">
      <c r="A193" s="10" t="s">
        <v>105</v>
      </c>
      <c r="B193" s="10" t="s">
        <v>260</v>
      </c>
      <c r="C193" s="6">
        <f>E193+G193+I193+K193+M193</f>
        <v>17.839285714285719</v>
      </c>
      <c r="D193" s="11">
        <v>7</v>
      </c>
      <c r="E193" s="6">
        <f>MAX(1,(MIN(10,(((D193-5)/(35-5)*10)))))</f>
        <v>1</v>
      </c>
      <c r="F193" s="11">
        <v>46</v>
      </c>
      <c r="G193" s="6">
        <f>MAX(1,(MIN(10,(F193 - 15) / (85 - 15)*10)))</f>
        <v>4.4285714285714288</v>
      </c>
      <c r="H193" s="11">
        <v>45</v>
      </c>
      <c r="I193" s="6">
        <f>MAX(1,(MIN(10,(H193 - 15) / (85 - 15)*10)))</f>
        <v>4.2857142857142856</v>
      </c>
      <c r="J193" s="11">
        <v>6</v>
      </c>
      <c r="K193" s="6">
        <f>MAX(1,(MIN(10,(((J193-3)/(23-3))*10))))</f>
        <v>1.5</v>
      </c>
      <c r="L193" s="11">
        <v>0.26300000000000001</v>
      </c>
      <c r="M193" s="6">
        <f>MAX(1,(MIN(10,(L193 - 0.21) / (0.29 - 0.21)*10)))</f>
        <v>6.6250000000000036</v>
      </c>
    </row>
    <row r="194" spans="1:13" ht="15.75" thickBot="1" x14ac:dyDescent="0.3">
      <c r="A194" s="10" t="s">
        <v>291</v>
      </c>
      <c r="B194" s="10" t="s">
        <v>292</v>
      </c>
      <c r="C194" s="6">
        <f>E194+G194+I194+K194+M194</f>
        <v>17.767857142857142</v>
      </c>
      <c r="D194" s="11">
        <v>14</v>
      </c>
      <c r="E194" s="6">
        <f>MAX(1,(MIN(10,(((D194-5)/(35-5)*10)))))</f>
        <v>3</v>
      </c>
      <c r="F194" s="11">
        <v>50</v>
      </c>
      <c r="G194" s="6">
        <f>MAX(1,(MIN(10,(F194 - 15) / (85 - 15)*10)))</f>
        <v>5</v>
      </c>
      <c r="H194" s="11">
        <v>37</v>
      </c>
      <c r="I194" s="6">
        <f>MAX(1,(MIN(10,(H194 - 15) / (85 - 15)*10)))</f>
        <v>3.1428571428571428</v>
      </c>
      <c r="J194" s="11">
        <v>10</v>
      </c>
      <c r="K194" s="6">
        <f>MAX(1,(MIN(10,(((J194-3)/(23-3))*10))))</f>
        <v>3.5</v>
      </c>
      <c r="L194" s="11">
        <v>0.23499999999999999</v>
      </c>
      <c r="M194" s="6">
        <f>MAX(1,(MIN(10,(L194 - 0.21) / (0.29 - 0.21)*10)))</f>
        <v>3.125</v>
      </c>
    </row>
    <row r="195" spans="1:13" ht="15.75" thickBot="1" x14ac:dyDescent="0.3">
      <c r="A195" s="10" t="s">
        <v>69</v>
      </c>
      <c r="B195" s="10" t="s">
        <v>262</v>
      </c>
      <c r="C195" s="6">
        <f>E195+G195+I195+K195+M195</f>
        <v>17.726190476190478</v>
      </c>
      <c r="D195" s="11">
        <v>15</v>
      </c>
      <c r="E195" s="6">
        <f>MAX(1,(MIN(10,(((D195-5)/(35-5)*10)))))</f>
        <v>3.333333333333333</v>
      </c>
      <c r="F195" s="11">
        <v>59</v>
      </c>
      <c r="G195" s="6">
        <f>MAX(1,(MIN(10,(F195 - 15) / (85 - 15)*10)))</f>
        <v>6.2857142857142856</v>
      </c>
      <c r="H195" s="11">
        <v>49</v>
      </c>
      <c r="I195" s="6">
        <f>MAX(1,(MIN(10,(H195 - 15) / (85 - 15)*10)))</f>
        <v>4.8571428571428568</v>
      </c>
      <c r="J195" s="11">
        <v>3</v>
      </c>
      <c r="K195" s="6">
        <f>MAX(1,(MIN(10,(((J195-3)/(23-3))*10))))</f>
        <v>1</v>
      </c>
      <c r="L195" s="11">
        <v>0.22800000000000001</v>
      </c>
      <c r="M195" s="6">
        <f>MAX(1,(MIN(10,(L195 - 0.21) / (0.29 - 0.21)*10)))</f>
        <v>2.2500000000000022</v>
      </c>
    </row>
    <row r="196" spans="1:13" ht="15.75" thickBot="1" x14ac:dyDescent="0.3">
      <c r="A196" s="10" t="s">
        <v>77</v>
      </c>
      <c r="B196" s="10" t="s">
        <v>287</v>
      </c>
      <c r="C196" s="6">
        <f>E196+G196+I196+K196+M196</f>
        <v>17.720238095238095</v>
      </c>
      <c r="D196" s="11">
        <v>13</v>
      </c>
      <c r="E196" s="6">
        <f>MAX(1,(MIN(10,(((D196-5)/(35-5)*10)))))</f>
        <v>2.6666666666666665</v>
      </c>
      <c r="F196" s="11">
        <v>50</v>
      </c>
      <c r="G196" s="6">
        <f>MAX(1,(MIN(10,(F196 - 15) / (85 - 15)*10)))</f>
        <v>5</v>
      </c>
      <c r="H196" s="11">
        <v>53</v>
      </c>
      <c r="I196" s="6">
        <f>MAX(1,(MIN(10,(H196 - 15) / (85 - 15)*10)))</f>
        <v>5.4285714285714279</v>
      </c>
      <c r="J196" s="11">
        <v>4</v>
      </c>
      <c r="K196" s="6">
        <f>MAX(1,(MIN(10,(((J196-3)/(23-3))*10))))</f>
        <v>1</v>
      </c>
      <c r="L196" s="11">
        <v>0.23899999999999999</v>
      </c>
      <c r="M196" s="6">
        <f>MAX(1,(MIN(10,(L196 - 0.21) / (0.29 - 0.21)*10)))</f>
        <v>3.6250000000000004</v>
      </c>
    </row>
    <row r="197" spans="1:13" ht="15.75" thickBot="1" x14ac:dyDescent="0.3">
      <c r="A197" s="10" t="s">
        <v>109</v>
      </c>
      <c r="B197" s="10" t="s">
        <v>292</v>
      </c>
      <c r="C197" s="6">
        <f>E197+G197+I197+K197+M197</f>
        <v>17.601190476190478</v>
      </c>
      <c r="D197" s="11">
        <v>18</v>
      </c>
      <c r="E197" s="6">
        <f>MAX(1,(MIN(10,(((D197-5)/(35-5)*10)))))</f>
        <v>4.3333333333333339</v>
      </c>
      <c r="F197" s="11">
        <v>47</v>
      </c>
      <c r="G197" s="6">
        <f>MAX(1,(MIN(10,(F197 - 15) / (85 - 15)*10)))</f>
        <v>4.5714285714285712</v>
      </c>
      <c r="H197" s="11">
        <v>47</v>
      </c>
      <c r="I197" s="6">
        <f>MAX(1,(MIN(10,(H197 - 15) / (85 - 15)*10)))</f>
        <v>4.5714285714285712</v>
      </c>
      <c r="J197" s="11">
        <v>6</v>
      </c>
      <c r="K197" s="6">
        <f>MAX(1,(MIN(10,(((J197-3)/(23-3))*10))))</f>
        <v>1.5</v>
      </c>
      <c r="L197" s="11">
        <v>0.23100000000000001</v>
      </c>
      <c r="M197" s="6">
        <f>MAX(1,(MIN(10,(L197 - 0.21) / (0.29 - 0.21)*10)))</f>
        <v>2.6250000000000027</v>
      </c>
    </row>
    <row r="198" spans="1:13" ht="15.75" thickBot="1" x14ac:dyDescent="0.3">
      <c r="A198" s="10" t="s">
        <v>403</v>
      </c>
      <c r="B198" s="10" t="s">
        <v>271</v>
      </c>
      <c r="C198" s="6">
        <f>E198+G198+I198+K198+M198</f>
        <v>17.571428571428573</v>
      </c>
      <c r="D198" s="11">
        <v>7</v>
      </c>
      <c r="E198" s="6">
        <f>MAX(1,(MIN(10,(((D198-5)/(35-5)*10)))))</f>
        <v>1</v>
      </c>
      <c r="F198" s="11">
        <v>49</v>
      </c>
      <c r="G198" s="6">
        <f>MAX(1,(MIN(10,(F198 - 15) / (85 - 15)*10)))</f>
        <v>4.8571428571428568</v>
      </c>
      <c r="H198" s="11">
        <v>41</v>
      </c>
      <c r="I198" s="6">
        <f>MAX(1,(MIN(10,(H198 - 15) / (85 - 15)*10)))</f>
        <v>3.7142857142857144</v>
      </c>
      <c r="J198" s="11">
        <v>13</v>
      </c>
      <c r="K198" s="6">
        <f>MAX(1,(MIN(10,(((J198-3)/(23-3))*10))))</f>
        <v>5</v>
      </c>
      <c r="L198" s="11">
        <v>0.23400000000000001</v>
      </c>
      <c r="M198" s="6">
        <f>MAX(1,(MIN(10,(L198 - 0.21) / (0.29 - 0.21)*10)))</f>
        <v>3.0000000000000031</v>
      </c>
    </row>
    <row r="199" spans="1:13" ht="15.75" thickBot="1" x14ac:dyDescent="0.3">
      <c r="A199" s="10" t="s">
        <v>42</v>
      </c>
      <c r="B199" s="10" t="s">
        <v>263</v>
      </c>
      <c r="C199" s="6">
        <f>E199+G199+I199+K199+M199</f>
        <v>17.464285714285715</v>
      </c>
      <c r="D199" s="11">
        <v>11</v>
      </c>
      <c r="E199" s="6">
        <f>MAX(1,(MIN(10,(((D199-5)/(35-5)*10)))))</f>
        <v>2</v>
      </c>
      <c r="F199" s="11">
        <v>59</v>
      </c>
      <c r="G199" s="6">
        <f>MAX(1,(MIN(10,(F199 - 15) / (85 - 15)*10)))</f>
        <v>6.2857142857142856</v>
      </c>
      <c r="H199" s="11">
        <v>46</v>
      </c>
      <c r="I199" s="6">
        <f>MAX(1,(MIN(10,(H199 - 15) / (85 - 15)*10)))</f>
        <v>4.4285714285714288</v>
      </c>
      <c r="J199" s="11">
        <v>5</v>
      </c>
      <c r="K199" s="6">
        <f>MAX(1,(MIN(10,(((J199-3)/(23-3))*10))))</f>
        <v>1</v>
      </c>
      <c r="L199" s="11">
        <v>0.24</v>
      </c>
      <c r="M199" s="6">
        <f>MAX(1,(MIN(10,(L199 - 0.21) / (0.29 - 0.21)*10)))</f>
        <v>3.7500000000000004</v>
      </c>
    </row>
    <row r="200" spans="1:13" ht="15.75" thickBot="1" x14ac:dyDescent="0.3">
      <c r="A200" s="10" t="s">
        <v>70</v>
      </c>
      <c r="B200" s="10" t="s">
        <v>258</v>
      </c>
      <c r="C200" s="6">
        <f>E200+G200+I200+K200+M200</f>
        <v>17.375000000000004</v>
      </c>
      <c r="D200" s="11">
        <v>5</v>
      </c>
      <c r="E200" s="6">
        <f>MAX(1,(MIN(10,(((D200-5)/(35-5)*10)))))</f>
        <v>1</v>
      </c>
      <c r="F200" s="11">
        <v>50</v>
      </c>
      <c r="G200" s="6">
        <f>MAX(1,(MIN(10,(F200 - 15) / (85 - 15)*10)))</f>
        <v>5</v>
      </c>
      <c r="H200" s="11">
        <v>36</v>
      </c>
      <c r="I200" s="6">
        <f>MAX(1,(MIN(10,(H200 - 15) / (85 - 15)*10)))</f>
        <v>3</v>
      </c>
      <c r="J200" s="11">
        <v>7</v>
      </c>
      <c r="K200" s="6">
        <f>MAX(1,(MIN(10,(((J200-3)/(23-3))*10))))</f>
        <v>2</v>
      </c>
      <c r="L200" s="11">
        <v>0.26100000000000001</v>
      </c>
      <c r="M200" s="6">
        <f>MAX(1,(MIN(10,(L200 - 0.21) / (0.29 - 0.21)*10)))</f>
        <v>6.3750000000000027</v>
      </c>
    </row>
    <row r="201" spans="1:13" ht="15.75" thickBot="1" x14ac:dyDescent="0.3">
      <c r="A201" s="10" t="s">
        <v>114</v>
      </c>
      <c r="B201" s="10" t="s">
        <v>296</v>
      </c>
      <c r="C201" s="6">
        <f>E201+G201+I201+K201+M201</f>
        <v>17.36904761904762</v>
      </c>
      <c r="D201" s="11">
        <v>12</v>
      </c>
      <c r="E201" s="6">
        <f>MAX(1,(MIN(10,(((D201-5)/(35-5)*10)))))</f>
        <v>2.3333333333333335</v>
      </c>
      <c r="F201" s="11">
        <v>38</v>
      </c>
      <c r="G201" s="6">
        <f>MAX(1,(MIN(10,(F201 - 15) / (85 - 15)*10)))</f>
        <v>3.2857142857142856</v>
      </c>
      <c r="H201" s="11">
        <v>43</v>
      </c>
      <c r="I201" s="6">
        <f>MAX(1,(MIN(10,(H201 - 15) / (85 - 15)*10)))</f>
        <v>4</v>
      </c>
      <c r="J201" s="11">
        <v>2</v>
      </c>
      <c r="K201" s="6">
        <f>MAX(1,(MIN(10,(((J201-3)/(23-3))*10))))</f>
        <v>1</v>
      </c>
      <c r="L201" s="11">
        <v>0.26400000000000001</v>
      </c>
      <c r="M201" s="6">
        <f>MAX(1,(MIN(10,(L201 - 0.21) / (0.29 - 0.21)*10)))</f>
        <v>6.7500000000000036</v>
      </c>
    </row>
    <row r="202" spans="1:13" ht="15.75" thickBot="1" x14ac:dyDescent="0.3">
      <c r="A202" s="10" t="s">
        <v>54</v>
      </c>
      <c r="B202" s="10" t="s">
        <v>282</v>
      </c>
      <c r="C202" s="6">
        <f>E202+G202+I202+K202+M202</f>
        <v>17.303571428571431</v>
      </c>
      <c r="D202" s="11">
        <v>11</v>
      </c>
      <c r="E202" s="6">
        <f>MAX(1,(MIN(10,(((D202-5)/(35-5)*10)))))</f>
        <v>2</v>
      </c>
      <c r="F202" s="11">
        <v>39</v>
      </c>
      <c r="G202" s="6">
        <f>MAX(1,(MIN(10,(F202 - 15) / (85 - 15)*10)))</f>
        <v>3.4285714285714288</v>
      </c>
      <c r="H202" s="11">
        <v>43</v>
      </c>
      <c r="I202" s="6">
        <f>MAX(1,(MIN(10,(H202 - 15) / (85 - 15)*10)))</f>
        <v>4</v>
      </c>
      <c r="J202" s="11">
        <v>3</v>
      </c>
      <c r="K202" s="6">
        <f>MAX(1,(MIN(10,(((J202-3)/(23-3))*10))))</f>
        <v>1</v>
      </c>
      <c r="L202" s="11">
        <v>0.26500000000000001</v>
      </c>
      <c r="M202" s="6">
        <f>MAX(1,(MIN(10,(L202 - 0.21) / (0.29 - 0.21)*10)))</f>
        <v>6.8750000000000036</v>
      </c>
    </row>
    <row r="203" spans="1:13" ht="15.75" thickBot="1" x14ac:dyDescent="0.3">
      <c r="A203" s="10" t="s">
        <v>482</v>
      </c>
      <c r="B203" s="10" t="s">
        <v>269</v>
      </c>
      <c r="C203" s="6">
        <f>E203+G203+I203+K203+M203</f>
        <v>17.18452380952381</v>
      </c>
      <c r="D203" s="11">
        <v>16</v>
      </c>
      <c r="E203" s="6">
        <f>MAX(1,(MIN(10,(((D203-5)/(35-5)*10)))))</f>
        <v>3.6666666666666665</v>
      </c>
      <c r="F203" s="11">
        <v>46</v>
      </c>
      <c r="G203" s="6">
        <f>MAX(1,(MIN(10,(F203 - 15) / (85 - 15)*10)))</f>
        <v>4.4285714285714288</v>
      </c>
      <c r="H203" s="11">
        <v>41</v>
      </c>
      <c r="I203" s="6">
        <f>MAX(1,(MIN(10,(H203 - 15) / (85 - 15)*10)))</f>
        <v>3.7142857142857144</v>
      </c>
      <c r="J203" s="11">
        <v>4</v>
      </c>
      <c r="K203" s="6">
        <f>MAX(1,(MIN(10,(((J203-3)/(23-3))*10))))</f>
        <v>1</v>
      </c>
      <c r="L203" s="11">
        <v>0.245</v>
      </c>
      <c r="M203" s="6">
        <f>MAX(1,(MIN(10,(L203 - 0.21) / (0.29 - 0.21)*10)))</f>
        <v>4.3750000000000009</v>
      </c>
    </row>
    <row r="204" spans="1:13" ht="15.75" thickBot="1" x14ac:dyDescent="0.3">
      <c r="A204" s="10" t="s">
        <v>649</v>
      </c>
      <c r="B204" s="10" t="s">
        <v>257</v>
      </c>
      <c r="C204" s="6">
        <f>E204+G204+I204+K204+M204</f>
        <v>17.125000000000004</v>
      </c>
      <c r="D204" s="11">
        <v>8</v>
      </c>
      <c r="E204" s="6">
        <f>MAX(1,(MIN(10,(((D204-5)/(35-5)*10)))))</f>
        <v>1</v>
      </c>
      <c r="F204" s="11">
        <v>37</v>
      </c>
      <c r="G204" s="6">
        <f>MAX(1,(MIN(10,(F204 - 15) / (85 - 15)*10)))</f>
        <v>3.1428571428571428</v>
      </c>
      <c r="H204" s="11">
        <v>42</v>
      </c>
      <c r="I204" s="6">
        <f>MAX(1,(MIN(10,(H204 - 15) / (85 - 15)*10)))</f>
        <v>3.8571428571428572</v>
      </c>
      <c r="J204" s="11">
        <v>2</v>
      </c>
      <c r="K204" s="6">
        <f>MAX(1,(MIN(10,(((J204-3)/(23-3))*10))))</f>
        <v>1</v>
      </c>
      <c r="L204" s="11">
        <v>0.27500000000000002</v>
      </c>
      <c r="M204" s="6">
        <f>MAX(1,(MIN(10,(L204 - 0.21) / (0.29 - 0.21)*10)))</f>
        <v>8.1250000000000036</v>
      </c>
    </row>
    <row r="205" spans="1:13" ht="15.75" thickBot="1" x14ac:dyDescent="0.3">
      <c r="A205" s="10" t="s">
        <v>538</v>
      </c>
      <c r="B205" s="10" t="s">
        <v>249</v>
      </c>
      <c r="C205" s="6">
        <f>E205+G205+I205+K205+M205</f>
        <v>17</v>
      </c>
      <c r="D205" s="11">
        <v>14</v>
      </c>
      <c r="E205" s="6">
        <f>MAX(1,(MIN(10,(((D205-5)/(35-5)*10)))))</f>
        <v>3</v>
      </c>
      <c r="F205" s="11">
        <v>44</v>
      </c>
      <c r="G205" s="6">
        <f>MAX(1,(MIN(10,(F205 - 15) / (85 - 15)*10)))</f>
        <v>4.1428571428571432</v>
      </c>
      <c r="H205" s="11">
        <v>49</v>
      </c>
      <c r="I205" s="6">
        <f>MAX(1,(MIN(10,(H205 - 15) / (85 - 15)*10)))</f>
        <v>4.8571428571428568</v>
      </c>
      <c r="J205" s="11">
        <v>1</v>
      </c>
      <c r="K205" s="6">
        <f>MAX(1,(MIN(10,(((J205-3)/(23-3))*10))))</f>
        <v>1</v>
      </c>
      <c r="L205" s="11">
        <v>0.24199999999999999</v>
      </c>
      <c r="M205" s="6">
        <f>MAX(1,(MIN(10,(L205 - 0.21) / (0.29 - 0.21)*10)))</f>
        <v>4.0000000000000009</v>
      </c>
    </row>
    <row r="206" spans="1:13" ht="15.75" thickBot="1" x14ac:dyDescent="0.3">
      <c r="A206" s="10" t="s">
        <v>295</v>
      </c>
      <c r="B206" s="10" t="s">
        <v>259</v>
      </c>
      <c r="C206" s="6">
        <f>E206+G206+I206+K206+M206</f>
        <v>16.964285714285719</v>
      </c>
      <c r="D206" s="11">
        <v>6</v>
      </c>
      <c r="E206" s="6">
        <f>MAX(1,(MIN(10,(((D206-5)/(35-5)*10)))))</f>
        <v>1</v>
      </c>
      <c r="F206" s="11">
        <v>57</v>
      </c>
      <c r="G206" s="6">
        <f>MAX(1,(MIN(10,(F206 - 15) / (85 - 15)*10)))</f>
        <v>6</v>
      </c>
      <c r="H206" s="11">
        <v>41</v>
      </c>
      <c r="I206" s="6">
        <f>MAX(1,(MIN(10,(H206 - 15) / (85 - 15)*10)))</f>
        <v>3.7142857142857144</v>
      </c>
      <c r="J206" s="11">
        <v>3</v>
      </c>
      <c r="K206" s="6">
        <f>MAX(1,(MIN(10,(((J206-3)/(23-3))*10))))</f>
        <v>1</v>
      </c>
      <c r="L206" s="11">
        <v>0.252</v>
      </c>
      <c r="M206" s="6">
        <f>MAX(1,(MIN(10,(L206 - 0.21) / (0.29 - 0.21)*10)))</f>
        <v>5.2500000000000027</v>
      </c>
    </row>
    <row r="207" spans="1:13" ht="15.75" thickBot="1" x14ac:dyDescent="0.3">
      <c r="A207" s="10" t="s">
        <v>96</v>
      </c>
      <c r="B207" s="10" t="s">
        <v>246</v>
      </c>
      <c r="C207" s="6">
        <f>E207+G207+I207+K207+M207</f>
        <v>16.904761904761905</v>
      </c>
      <c r="D207" s="11">
        <v>15</v>
      </c>
      <c r="E207" s="6">
        <f>MAX(1,(MIN(10,(((D207-5)/(35-5)*10)))))</f>
        <v>3.333333333333333</v>
      </c>
      <c r="F207" s="11">
        <v>54</v>
      </c>
      <c r="G207" s="6">
        <f>MAX(1,(MIN(10,(F207 - 15) / (85 - 15)*10)))</f>
        <v>5.5714285714285712</v>
      </c>
      <c r="H207" s="11">
        <v>50</v>
      </c>
      <c r="I207" s="6">
        <f>MAX(1,(MIN(10,(H207 - 15) / (85 - 15)*10)))</f>
        <v>5</v>
      </c>
      <c r="J207" s="11">
        <v>7</v>
      </c>
      <c r="K207" s="6">
        <f>MAX(1,(MIN(10,(((J207-3)/(23-3))*10))))</f>
        <v>2</v>
      </c>
      <c r="L207" s="11">
        <v>0.218</v>
      </c>
      <c r="M207" s="6">
        <f>MAX(1,(MIN(10,(L207 - 0.21) / (0.29 - 0.21)*10)))</f>
        <v>1.0000000000000011</v>
      </c>
    </row>
    <row r="208" spans="1:13" ht="15.75" thickBot="1" x14ac:dyDescent="0.3">
      <c r="A208" s="10" t="s">
        <v>488</v>
      </c>
      <c r="B208" s="10" t="s">
        <v>252</v>
      </c>
      <c r="C208" s="6">
        <f>E208+G208+I208+K208+M208</f>
        <v>16.797619047619051</v>
      </c>
      <c r="D208" s="11">
        <v>12</v>
      </c>
      <c r="E208" s="6">
        <f>MAX(1,(MIN(10,(((D208-5)/(35-5)*10)))))</f>
        <v>2.3333333333333335</v>
      </c>
      <c r="F208" s="11">
        <v>44</v>
      </c>
      <c r="G208" s="6">
        <f>MAX(1,(MIN(10,(F208 - 15) / (85 - 15)*10)))</f>
        <v>4.1428571428571432</v>
      </c>
      <c r="H208" s="11">
        <v>47</v>
      </c>
      <c r="I208" s="6">
        <f>MAX(1,(MIN(10,(H208 - 15) / (85 - 15)*10)))</f>
        <v>4.5714285714285712</v>
      </c>
      <c r="J208" s="11">
        <v>3</v>
      </c>
      <c r="K208" s="6">
        <f>MAX(1,(MIN(10,(((J208-3)/(23-3))*10))))</f>
        <v>1</v>
      </c>
      <c r="L208" s="11">
        <v>0.248</v>
      </c>
      <c r="M208" s="6">
        <f>MAX(1,(MIN(10,(L208 - 0.21) / (0.29 - 0.21)*10)))</f>
        <v>4.7500000000000018</v>
      </c>
    </row>
    <row r="209" spans="1:13" ht="15.75" thickBot="1" x14ac:dyDescent="0.3">
      <c r="A209" s="10" t="s">
        <v>663</v>
      </c>
      <c r="B209" s="10" t="s">
        <v>299</v>
      </c>
      <c r="C209" s="6">
        <f>E209+G209+I209+K209+M209</f>
        <v>16.732142857142858</v>
      </c>
      <c r="D209" s="11">
        <v>3</v>
      </c>
      <c r="E209" s="6">
        <f>MAX(1,(MIN(10,(((D209-5)/(35-5)*10)))))</f>
        <v>1</v>
      </c>
      <c r="F209" s="11">
        <v>35</v>
      </c>
      <c r="G209" s="6">
        <f>MAX(1,(MIN(10,(F209 - 15) / (85 - 15)*10)))</f>
        <v>2.8571428571428568</v>
      </c>
      <c r="H209" s="11">
        <v>29</v>
      </c>
      <c r="I209" s="6">
        <f>MAX(1,(MIN(10,(H209 - 15) / (85 - 15)*10)))</f>
        <v>2</v>
      </c>
      <c r="J209" s="11">
        <v>2</v>
      </c>
      <c r="K209" s="6">
        <f>MAX(1,(MIN(10,(((J209-3)/(23-3))*10))))</f>
        <v>1</v>
      </c>
      <c r="L209" s="11">
        <v>0.28899999999999998</v>
      </c>
      <c r="M209" s="6">
        <f>MAX(1,(MIN(10,(L209 - 0.21) / (0.29 - 0.21)*10)))</f>
        <v>9.875</v>
      </c>
    </row>
    <row r="210" spans="1:13" ht="15.75" thickBot="1" x14ac:dyDescent="0.3">
      <c r="A210" s="10" t="s">
        <v>308</v>
      </c>
      <c r="B210" s="10" t="s">
        <v>280</v>
      </c>
      <c r="C210" s="6">
        <f>E210+G210+I210+K210+M210</f>
        <v>16.696428571428577</v>
      </c>
      <c r="D210" s="11">
        <v>5</v>
      </c>
      <c r="E210" s="6">
        <f>MAX(1,(MIN(10,(((D210-5)/(35-5)*10)))))</f>
        <v>1</v>
      </c>
      <c r="F210" s="11">
        <v>36</v>
      </c>
      <c r="G210" s="6">
        <f>MAX(1,(MIN(10,(F210 - 15) / (85 - 15)*10)))</f>
        <v>3</v>
      </c>
      <c r="H210" s="11">
        <v>40</v>
      </c>
      <c r="I210" s="6">
        <f>MAX(1,(MIN(10,(H210 - 15) / (85 - 15)*10)))</f>
        <v>3.5714285714285716</v>
      </c>
      <c r="J210" s="11">
        <v>3</v>
      </c>
      <c r="K210" s="6">
        <f>MAX(1,(MIN(10,(((J210-3)/(23-3))*10))))</f>
        <v>1</v>
      </c>
      <c r="L210" s="11">
        <v>0.27500000000000002</v>
      </c>
      <c r="M210" s="6">
        <f>MAX(1,(MIN(10,(L210 - 0.21) / (0.29 - 0.21)*10)))</f>
        <v>8.1250000000000036</v>
      </c>
    </row>
    <row r="211" spans="1:13" ht="15.75" thickBot="1" x14ac:dyDescent="0.3">
      <c r="A211" s="10" t="s">
        <v>129</v>
      </c>
      <c r="B211" s="10" t="s">
        <v>261</v>
      </c>
      <c r="C211" s="6">
        <f>E211+G211+I211+K211+M211</f>
        <v>16.541666666666671</v>
      </c>
      <c r="D211" s="11">
        <v>13</v>
      </c>
      <c r="E211" s="6">
        <f>MAX(1,(MIN(10,(((D211-5)/(35-5)*10)))))</f>
        <v>2.6666666666666665</v>
      </c>
      <c r="F211" s="11">
        <v>40</v>
      </c>
      <c r="G211" s="6">
        <f>MAX(1,(MIN(10,(F211 - 15) / (85 - 15)*10)))</f>
        <v>3.5714285714285716</v>
      </c>
      <c r="H211" s="11">
        <v>46</v>
      </c>
      <c r="I211" s="6">
        <f>MAX(1,(MIN(10,(H211 - 15) / (85 - 15)*10)))</f>
        <v>4.4285714285714288</v>
      </c>
      <c r="J211" s="11">
        <v>2</v>
      </c>
      <c r="K211" s="6">
        <f>MAX(1,(MIN(10,(((J211-3)/(23-3))*10))))</f>
        <v>1</v>
      </c>
      <c r="L211" s="11">
        <v>0.249</v>
      </c>
      <c r="M211" s="6">
        <f>MAX(1,(MIN(10,(L211 - 0.21) / (0.29 - 0.21)*10)))</f>
        <v>4.8750000000000018</v>
      </c>
    </row>
    <row r="212" spans="1:13" ht="15.75" thickBot="1" x14ac:dyDescent="0.3">
      <c r="A212" s="10" t="s">
        <v>661</v>
      </c>
      <c r="B212" s="10" t="s">
        <v>288</v>
      </c>
      <c r="C212" s="6">
        <f>E212+G212+I212+K212+M212</f>
        <v>16.255952380952383</v>
      </c>
      <c r="D212" s="11">
        <v>16</v>
      </c>
      <c r="E212" s="6">
        <f>MAX(1,(MIN(10,(((D212-5)/(35-5)*10)))))</f>
        <v>3.6666666666666665</v>
      </c>
      <c r="F212" s="11">
        <v>46</v>
      </c>
      <c r="G212" s="6">
        <f>MAX(1,(MIN(10,(F212 - 15) / (85 - 15)*10)))</f>
        <v>4.4285714285714288</v>
      </c>
      <c r="H212" s="11">
        <v>45</v>
      </c>
      <c r="I212" s="6">
        <f>MAX(1,(MIN(10,(H212 - 15) / (85 - 15)*10)))</f>
        <v>4.2857142857142856</v>
      </c>
      <c r="J212" s="11">
        <v>1</v>
      </c>
      <c r="K212" s="6">
        <f>MAX(1,(MIN(10,(((J212-3)/(23-3))*10))))</f>
        <v>1</v>
      </c>
      <c r="L212" s="11">
        <v>0.23300000000000001</v>
      </c>
      <c r="M212" s="6">
        <f>MAX(1,(MIN(10,(L212 - 0.21) / (0.29 - 0.21)*10)))</f>
        <v>2.8750000000000031</v>
      </c>
    </row>
    <row r="213" spans="1:13" ht="15.75" thickBot="1" x14ac:dyDescent="0.3">
      <c r="A213" s="10" t="s">
        <v>65</v>
      </c>
      <c r="B213" s="10" t="s">
        <v>287</v>
      </c>
      <c r="C213" s="6">
        <f>E213+G213+I213+K213+M213</f>
        <v>16.232142857142861</v>
      </c>
      <c r="D213" s="11">
        <v>11</v>
      </c>
      <c r="E213" s="6">
        <f>MAX(1,(MIN(10,(((D213-5)/(35-5)*10)))))</f>
        <v>2</v>
      </c>
      <c r="F213" s="11">
        <v>39</v>
      </c>
      <c r="G213" s="6">
        <f>MAX(1,(MIN(10,(F213 - 15) / (85 - 15)*10)))</f>
        <v>3.4285714285714288</v>
      </c>
      <c r="H213" s="11">
        <v>39</v>
      </c>
      <c r="I213" s="6">
        <f>MAX(1,(MIN(10,(H213 - 15) / (85 - 15)*10)))</f>
        <v>3.4285714285714288</v>
      </c>
      <c r="J213" s="11">
        <v>0</v>
      </c>
      <c r="K213" s="6">
        <f>MAX(1,(MIN(10,(((J213-3)/(23-3))*10))))</f>
        <v>1</v>
      </c>
      <c r="L213" s="11">
        <v>0.26100000000000001</v>
      </c>
      <c r="M213" s="6">
        <f>MAX(1,(MIN(10,(L213 - 0.21) / (0.29 - 0.21)*10)))</f>
        <v>6.3750000000000027</v>
      </c>
    </row>
    <row r="214" spans="1:13" ht="15.75" thickBot="1" x14ac:dyDescent="0.3">
      <c r="A214" s="10" t="s">
        <v>510</v>
      </c>
      <c r="B214" s="10" t="s">
        <v>264</v>
      </c>
      <c r="C214" s="6">
        <f>E214+G214+I214+K214+M214</f>
        <v>16.208333333333336</v>
      </c>
      <c r="D214" s="11">
        <v>9</v>
      </c>
      <c r="E214" s="6">
        <f>MAX(1,(MIN(10,(((D214-5)/(35-5)*10)))))</f>
        <v>1.3333333333333333</v>
      </c>
      <c r="F214" s="11">
        <v>45</v>
      </c>
      <c r="G214" s="6">
        <f>MAX(1,(MIN(10,(F214 - 15) / (85 - 15)*10)))</f>
        <v>4.2857142857142856</v>
      </c>
      <c r="H214" s="11">
        <v>41</v>
      </c>
      <c r="I214" s="6">
        <f>MAX(1,(MIN(10,(H214 - 15) / (85 - 15)*10)))</f>
        <v>3.7142857142857144</v>
      </c>
      <c r="J214" s="11">
        <v>6</v>
      </c>
      <c r="K214" s="6">
        <f>MAX(1,(MIN(10,(((J214-3)/(23-3))*10))))</f>
        <v>1.5</v>
      </c>
      <c r="L214" s="11">
        <v>0.253</v>
      </c>
      <c r="M214" s="6">
        <f>MAX(1,(MIN(10,(L214 - 0.21) / (0.29 - 0.21)*10)))</f>
        <v>5.3750000000000018</v>
      </c>
    </row>
    <row r="215" spans="1:13" ht="15.75" thickBot="1" x14ac:dyDescent="0.3">
      <c r="A215" s="10" t="s">
        <v>402</v>
      </c>
      <c r="B215" s="10" t="s">
        <v>260</v>
      </c>
      <c r="C215" s="6">
        <f>E215+G215+I215+K215+M215</f>
        <v>16.18452380952381</v>
      </c>
      <c r="D215" s="11">
        <v>16</v>
      </c>
      <c r="E215" s="6">
        <f>MAX(1,(MIN(10,(((D215-5)/(35-5)*10)))))</f>
        <v>3.6666666666666665</v>
      </c>
      <c r="F215" s="11">
        <v>42</v>
      </c>
      <c r="G215" s="6">
        <f>MAX(1,(MIN(10,(F215 - 15) / (85 - 15)*10)))</f>
        <v>3.8571428571428572</v>
      </c>
      <c r="H215" s="11">
        <v>45</v>
      </c>
      <c r="I215" s="6">
        <f>MAX(1,(MIN(10,(H215 - 15) / (85 - 15)*10)))</f>
        <v>4.2857142857142856</v>
      </c>
      <c r="J215" s="11">
        <v>2</v>
      </c>
      <c r="K215" s="6">
        <f>MAX(1,(MIN(10,(((J215-3)/(23-3))*10))))</f>
        <v>1</v>
      </c>
      <c r="L215" s="11">
        <v>0.23699999999999999</v>
      </c>
      <c r="M215" s="6">
        <f>MAX(1,(MIN(10,(L215 - 0.21) / (0.29 - 0.21)*10)))</f>
        <v>3.375</v>
      </c>
    </row>
    <row r="216" spans="1:13" ht="15.75" thickBot="1" x14ac:dyDescent="0.3">
      <c r="A216" s="10" t="s">
        <v>393</v>
      </c>
      <c r="B216" s="10" t="s">
        <v>276</v>
      </c>
      <c r="C216" s="6">
        <f>E216+G216+I216+K216+M216</f>
        <v>16.142857142857142</v>
      </c>
      <c r="D216" s="11">
        <v>20</v>
      </c>
      <c r="E216" s="6">
        <f>MAX(1,(MIN(10,(((D216-5)/(35-5)*10)))))</f>
        <v>5</v>
      </c>
      <c r="F216" s="11">
        <v>47</v>
      </c>
      <c r="G216" s="6">
        <f>MAX(1,(MIN(10,(F216 - 15) / (85 - 15)*10)))</f>
        <v>4.5714285714285712</v>
      </c>
      <c r="H216" s="11">
        <v>47</v>
      </c>
      <c r="I216" s="6">
        <f>MAX(1,(MIN(10,(H216 - 15) / (85 - 15)*10)))</f>
        <v>4.5714285714285712</v>
      </c>
      <c r="J216" s="11">
        <v>4</v>
      </c>
      <c r="K216" s="6">
        <f>MAX(1,(MIN(10,(((J216-3)/(23-3))*10))))</f>
        <v>1</v>
      </c>
      <c r="L216" s="11">
        <v>0.217</v>
      </c>
      <c r="M216" s="6">
        <f>MAX(1,(MIN(10,(L216 - 0.21) / (0.29 - 0.21)*10)))</f>
        <v>1</v>
      </c>
    </row>
    <row r="217" spans="1:13" ht="15.75" thickBot="1" x14ac:dyDescent="0.3">
      <c r="A217" s="10" t="s">
        <v>632</v>
      </c>
      <c r="B217" s="10" t="s">
        <v>249</v>
      </c>
      <c r="C217" s="6">
        <f>E217+G217+I217+K217+M217</f>
        <v>16.107142857142861</v>
      </c>
      <c r="D217" s="11">
        <v>8</v>
      </c>
      <c r="E217" s="6">
        <f>MAX(1,(MIN(10,(((D217-5)/(35-5)*10)))))</f>
        <v>1</v>
      </c>
      <c r="F217" s="11">
        <v>47</v>
      </c>
      <c r="G217" s="6">
        <f>MAX(1,(MIN(10,(F217 - 15) / (85 - 15)*10)))</f>
        <v>4.5714285714285712</v>
      </c>
      <c r="H217" s="11">
        <v>59</v>
      </c>
      <c r="I217" s="6">
        <f>MAX(1,(MIN(10,(H217 - 15) / (85 - 15)*10)))</f>
        <v>6.2857142857142856</v>
      </c>
      <c r="J217" s="11">
        <v>6</v>
      </c>
      <c r="K217" s="6">
        <f>MAX(1,(MIN(10,(((J217-3)/(23-3))*10))))</f>
        <v>1.5</v>
      </c>
      <c r="L217" s="11">
        <v>0.23200000000000001</v>
      </c>
      <c r="M217" s="6">
        <f>MAX(1,(MIN(10,(L217 - 0.21) / (0.29 - 0.21)*10)))</f>
        <v>2.7500000000000031</v>
      </c>
    </row>
    <row r="218" spans="1:13" ht="15.75" thickBot="1" x14ac:dyDescent="0.3">
      <c r="A218" s="10" t="s">
        <v>382</v>
      </c>
      <c r="B218" s="10" t="s">
        <v>259</v>
      </c>
      <c r="C218" s="6">
        <f>E218+G218+I218+K218+M218</f>
        <v>16.095238095238098</v>
      </c>
      <c r="D218" s="11">
        <v>10</v>
      </c>
      <c r="E218" s="6">
        <f>MAX(1,(MIN(10,(((D218-5)/(35-5)*10)))))</f>
        <v>1.6666666666666665</v>
      </c>
      <c r="F218" s="11">
        <v>35</v>
      </c>
      <c r="G218" s="6">
        <f>MAX(1,(MIN(10,(F218 - 15) / (85 - 15)*10)))</f>
        <v>2.8571428571428568</v>
      </c>
      <c r="H218" s="11">
        <v>40</v>
      </c>
      <c r="I218" s="6">
        <f>MAX(1,(MIN(10,(H218 - 15) / (85 - 15)*10)))</f>
        <v>3.5714285714285716</v>
      </c>
      <c r="J218" s="11">
        <v>2</v>
      </c>
      <c r="K218" s="6">
        <f>MAX(1,(MIN(10,(((J218-3)/(23-3))*10))))</f>
        <v>1</v>
      </c>
      <c r="L218" s="11">
        <v>0.26600000000000001</v>
      </c>
      <c r="M218" s="6">
        <f>MAX(1,(MIN(10,(L218 - 0.21) / (0.29 - 0.21)*10)))</f>
        <v>7.0000000000000036</v>
      </c>
    </row>
    <row r="219" spans="1:13" ht="15.75" thickBot="1" x14ac:dyDescent="0.3">
      <c r="A219" s="10" t="s">
        <v>401</v>
      </c>
      <c r="B219" s="10" t="s">
        <v>257</v>
      </c>
      <c r="C219" s="6">
        <f>E219+G219+I219+K219+M219</f>
        <v>16.083333333333336</v>
      </c>
      <c r="D219" s="11">
        <v>9</v>
      </c>
      <c r="E219" s="6">
        <f>MAX(1,(MIN(10,(((D219-5)/(35-5)*10)))))</f>
        <v>1.3333333333333333</v>
      </c>
      <c r="F219" s="11">
        <v>39</v>
      </c>
      <c r="G219" s="6">
        <f>MAX(1,(MIN(10,(F219 - 15) / (85 - 15)*10)))</f>
        <v>3.4285714285714288</v>
      </c>
      <c r="H219" s="11">
        <v>40</v>
      </c>
      <c r="I219" s="6">
        <f>MAX(1,(MIN(10,(H219 - 15) / (85 - 15)*10)))</f>
        <v>3.5714285714285716</v>
      </c>
      <c r="J219" s="11">
        <v>12</v>
      </c>
      <c r="K219" s="6">
        <f>MAX(1,(MIN(10,(((J219-3)/(23-3))*10))))</f>
        <v>4.5</v>
      </c>
      <c r="L219" s="11">
        <v>0.23599999999999999</v>
      </c>
      <c r="M219" s="6">
        <f>MAX(1,(MIN(10,(L219 - 0.21) / (0.29 - 0.21)*10)))</f>
        <v>3.25</v>
      </c>
    </row>
    <row r="220" spans="1:13" ht="15.75" thickBot="1" x14ac:dyDescent="0.3">
      <c r="A220" s="10" t="s">
        <v>528</v>
      </c>
      <c r="B220" s="10" t="s">
        <v>280</v>
      </c>
      <c r="C220" s="6">
        <f>E220+G220+I220+K220+M220</f>
        <v>16.041666666666668</v>
      </c>
      <c r="D220" s="11">
        <v>13</v>
      </c>
      <c r="E220" s="6">
        <f>MAX(1,(MIN(10,(((D220-5)/(35-5)*10)))))</f>
        <v>2.6666666666666665</v>
      </c>
      <c r="F220" s="11">
        <v>41</v>
      </c>
      <c r="G220" s="6">
        <f>MAX(1,(MIN(10,(F220 - 15) / (85 - 15)*10)))</f>
        <v>3.7142857142857144</v>
      </c>
      <c r="H220" s="11">
        <v>45</v>
      </c>
      <c r="I220" s="6">
        <f>MAX(1,(MIN(10,(H220 - 15) / (85 - 15)*10)))</f>
        <v>4.2857142857142856</v>
      </c>
      <c r="J220" s="11">
        <v>1</v>
      </c>
      <c r="K220" s="6">
        <f>MAX(1,(MIN(10,(((J220-3)/(23-3))*10))))</f>
        <v>1</v>
      </c>
      <c r="L220" s="11">
        <v>0.245</v>
      </c>
      <c r="M220" s="6">
        <f>MAX(1,(MIN(10,(L220 - 0.21) / (0.29 - 0.21)*10)))</f>
        <v>4.3750000000000009</v>
      </c>
    </row>
    <row r="221" spans="1:13" ht="15.75" thickBot="1" x14ac:dyDescent="0.3">
      <c r="A221" s="10" t="s">
        <v>76</v>
      </c>
      <c r="B221" s="10" t="s">
        <v>292</v>
      </c>
      <c r="C221" s="6">
        <f>E221+G221+I221+K221+M221</f>
        <v>16.035714285714285</v>
      </c>
      <c r="D221" s="11">
        <v>7</v>
      </c>
      <c r="E221" s="6">
        <f>MAX(1,(MIN(10,(((D221-5)/(35-5)*10)))))</f>
        <v>1</v>
      </c>
      <c r="F221" s="11">
        <v>52</v>
      </c>
      <c r="G221" s="6">
        <f>MAX(1,(MIN(10,(F221 - 15) / (85 - 15)*10)))</f>
        <v>5.2857142857142856</v>
      </c>
      <c r="H221" s="11">
        <v>36</v>
      </c>
      <c r="I221" s="6">
        <f>MAX(1,(MIN(10,(H221 - 15) / (85 - 15)*10)))</f>
        <v>3</v>
      </c>
      <c r="J221" s="11">
        <v>9</v>
      </c>
      <c r="K221" s="6">
        <f>MAX(1,(MIN(10,(((J221-3)/(23-3))*10))))</f>
        <v>3</v>
      </c>
      <c r="L221" s="11">
        <v>0.24</v>
      </c>
      <c r="M221" s="6">
        <f>MAX(1,(MIN(10,(L221 - 0.21) / (0.29 - 0.21)*10)))</f>
        <v>3.7500000000000004</v>
      </c>
    </row>
    <row r="222" spans="1:13" ht="15.75" thickBot="1" x14ac:dyDescent="0.3">
      <c r="A222" s="10" t="s">
        <v>508</v>
      </c>
      <c r="B222" s="10" t="s">
        <v>269</v>
      </c>
      <c r="C222" s="6">
        <f>E222+G222+I222+K222+M222</f>
        <v>15.916666666666666</v>
      </c>
      <c r="D222" s="11">
        <v>13</v>
      </c>
      <c r="E222" s="6">
        <f>MAX(1,(MIN(10,(((D222-5)/(35-5)*10)))))</f>
        <v>2.6666666666666665</v>
      </c>
      <c r="F222" s="11">
        <v>50</v>
      </c>
      <c r="G222" s="6">
        <f>MAX(1,(MIN(10,(F222 - 15) / (85 - 15)*10)))</f>
        <v>5</v>
      </c>
      <c r="H222" s="11">
        <v>43</v>
      </c>
      <c r="I222" s="6">
        <f>MAX(1,(MIN(10,(H222 - 15) / (85 - 15)*10)))</f>
        <v>4</v>
      </c>
      <c r="J222" s="11">
        <v>2</v>
      </c>
      <c r="K222" s="6">
        <f>MAX(1,(MIN(10,(((J222-3)/(23-3))*10))))</f>
        <v>1</v>
      </c>
      <c r="L222" s="11">
        <v>0.23599999999999999</v>
      </c>
      <c r="M222" s="6">
        <f>MAX(1,(MIN(10,(L222 - 0.21) / (0.29 - 0.21)*10)))</f>
        <v>3.25</v>
      </c>
    </row>
    <row r="223" spans="1:13" ht="15.75" thickBot="1" x14ac:dyDescent="0.3">
      <c r="A223" s="10" t="s">
        <v>125</v>
      </c>
      <c r="B223" s="10" t="s">
        <v>246</v>
      </c>
      <c r="C223" s="6">
        <f>E223+G223+I223+K223+M223</f>
        <v>15.898809523809526</v>
      </c>
      <c r="D223" s="11">
        <v>10</v>
      </c>
      <c r="E223" s="6">
        <f>MAX(1,(MIN(10,(((D223-5)/(35-5)*10)))))</f>
        <v>1.6666666666666665</v>
      </c>
      <c r="F223" s="11">
        <v>41</v>
      </c>
      <c r="G223" s="6">
        <f>MAX(1,(MIN(10,(F223 - 15) / (85 - 15)*10)))</f>
        <v>3.7142857142857144</v>
      </c>
      <c r="H223" s="11">
        <v>44</v>
      </c>
      <c r="I223" s="6">
        <f>MAX(1,(MIN(10,(H223 - 15) / (85 - 15)*10)))</f>
        <v>4.1428571428571432</v>
      </c>
      <c r="J223" s="11">
        <v>9</v>
      </c>
      <c r="K223" s="6">
        <f>MAX(1,(MIN(10,(((J223-3)/(23-3))*10))))</f>
        <v>3</v>
      </c>
      <c r="L223" s="11">
        <v>0.23699999999999999</v>
      </c>
      <c r="M223" s="6">
        <f>MAX(1,(MIN(10,(L223 - 0.21) / (0.29 - 0.21)*10)))</f>
        <v>3.375</v>
      </c>
    </row>
    <row r="224" spans="1:13" ht="15.75" thickBot="1" x14ac:dyDescent="0.3">
      <c r="A224" s="10" t="s">
        <v>505</v>
      </c>
      <c r="B224" s="10" t="s">
        <v>282</v>
      </c>
      <c r="C224" s="6">
        <f>E224+G224+I224+K224+M224</f>
        <v>15.857142857142859</v>
      </c>
      <c r="D224" s="11">
        <v>11</v>
      </c>
      <c r="E224" s="6">
        <f>MAX(1,(MIN(10,(((D224-5)/(35-5)*10)))))</f>
        <v>2</v>
      </c>
      <c r="F224" s="11">
        <v>45</v>
      </c>
      <c r="G224" s="6">
        <f>MAX(1,(MIN(10,(F224 - 15) / (85 - 15)*10)))</f>
        <v>4.2857142857142856</v>
      </c>
      <c r="H224" s="11">
        <v>40</v>
      </c>
      <c r="I224" s="6">
        <f>MAX(1,(MIN(10,(H224 - 15) / (85 - 15)*10)))</f>
        <v>3.5714285714285716</v>
      </c>
      <c r="J224" s="11">
        <v>2</v>
      </c>
      <c r="K224" s="6">
        <f>MAX(1,(MIN(10,(((J224-3)/(23-3))*10))))</f>
        <v>1</v>
      </c>
      <c r="L224" s="11">
        <v>0.25</v>
      </c>
      <c r="M224" s="6">
        <f>MAX(1,(MIN(10,(L224 - 0.21) / (0.29 - 0.21)*10)))</f>
        <v>5.0000000000000018</v>
      </c>
    </row>
    <row r="225" spans="1:13" ht="15.75" thickBot="1" x14ac:dyDescent="0.3">
      <c r="A225" s="10" t="s">
        <v>398</v>
      </c>
      <c r="B225" s="10" t="s">
        <v>260</v>
      </c>
      <c r="C225" s="6">
        <f>E225+G225+I225+K225+M225</f>
        <v>15.839285714285715</v>
      </c>
      <c r="D225" s="11">
        <v>7</v>
      </c>
      <c r="E225" s="6">
        <f>MAX(1,(MIN(10,(((D225-5)/(35-5)*10)))))</f>
        <v>1</v>
      </c>
      <c r="F225" s="11">
        <v>43</v>
      </c>
      <c r="G225" s="6">
        <f>MAX(1,(MIN(10,(F225 - 15) / (85 - 15)*10)))</f>
        <v>4</v>
      </c>
      <c r="H225" s="11">
        <v>41</v>
      </c>
      <c r="I225" s="6">
        <f>MAX(1,(MIN(10,(H225 - 15) / (85 - 15)*10)))</f>
        <v>3.7142857142857144</v>
      </c>
      <c r="J225" s="11">
        <v>10</v>
      </c>
      <c r="K225" s="6">
        <f>MAX(1,(MIN(10,(((J225-3)/(23-3))*10))))</f>
        <v>3.5</v>
      </c>
      <c r="L225" s="11">
        <v>0.23899999999999999</v>
      </c>
      <c r="M225" s="6">
        <f>MAX(1,(MIN(10,(L225 - 0.21) / (0.29 - 0.21)*10)))</f>
        <v>3.6250000000000004</v>
      </c>
    </row>
    <row r="226" spans="1:13" ht="15.75" thickBot="1" x14ac:dyDescent="0.3">
      <c r="A226" s="10" t="s">
        <v>394</v>
      </c>
      <c r="B226" s="10" t="s">
        <v>273</v>
      </c>
      <c r="C226" s="6">
        <f>E226+G226+I226+K226+M226</f>
        <v>15.714285714285719</v>
      </c>
      <c r="D226" s="11">
        <v>1</v>
      </c>
      <c r="E226" s="6">
        <f>MAX(1,(MIN(10,(((D226-5)/(35-5)*10)))))</f>
        <v>1</v>
      </c>
      <c r="F226" s="11">
        <v>43</v>
      </c>
      <c r="G226" s="6">
        <f>MAX(1,(MIN(10,(F226 - 15) / (85 - 15)*10)))</f>
        <v>4</v>
      </c>
      <c r="H226" s="11">
        <v>27</v>
      </c>
      <c r="I226" s="6">
        <f>MAX(1,(MIN(10,(H226 - 15) / (85 - 15)*10)))</f>
        <v>1.7142857142857144</v>
      </c>
      <c r="J226" s="11">
        <v>9</v>
      </c>
      <c r="K226" s="6">
        <f>MAX(1,(MIN(10,(((J226-3)/(23-3))*10))))</f>
        <v>3</v>
      </c>
      <c r="L226" s="11">
        <v>0.25800000000000001</v>
      </c>
      <c r="M226" s="6">
        <f>MAX(1,(MIN(10,(L226 - 0.21) / (0.29 - 0.21)*10)))</f>
        <v>6.0000000000000036</v>
      </c>
    </row>
    <row r="227" spans="1:13" ht="15.75" thickBot="1" x14ac:dyDescent="0.3">
      <c r="A227" s="10" t="s">
        <v>128</v>
      </c>
      <c r="B227" s="10" t="s">
        <v>280</v>
      </c>
      <c r="C227" s="6">
        <f>E227+G227+I227+K227+M227</f>
        <v>15.607142857142859</v>
      </c>
      <c r="D227" s="11">
        <v>8</v>
      </c>
      <c r="E227" s="6">
        <f>MAX(1,(MIN(10,(((D227-5)/(35-5)*10)))))</f>
        <v>1</v>
      </c>
      <c r="F227" s="11">
        <v>47</v>
      </c>
      <c r="G227" s="6">
        <f>MAX(1,(MIN(10,(F227 - 15) / (85 - 15)*10)))</f>
        <v>4.5714285714285712</v>
      </c>
      <c r="H227" s="11">
        <v>45</v>
      </c>
      <c r="I227" s="6">
        <f>MAX(1,(MIN(10,(H227 - 15) / (85 - 15)*10)))</f>
        <v>4.2857142857142856</v>
      </c>
      <c r="J227" s="11">
        <v>5</v>
      </c>
      <c r="K227" s="6">
        <f>MAX(1,(MIN(10,(((J227-3)/(23-3))*10))))</f>
        <v>1</v>
      </c>
      <c r="L227" s="11">
        <v>0.248</v>
      </c>
      <c r="M227" s="6">
        <f>MAX(1,(MIN(10,(L227 - 0.21) / (0.29 - 0.21)*10)))</f>
        <v>4.7500000000000018</v>
      </c>
    </row>
    <row r="228" spans="1:13" ht="15.75" thickBot="1" x14ac:dyDescent="0.3">
      <c r="A228" s="10" t="s">
        <v>646</v>
      </c>
      <c r="B228" s="10" t="s">
        <v>249</v>
      </c>
      <c r="C228" s="6">
        <f>E228+G228+I228+K228+M228</f>
        <v>15.5</v>
      </c>
      <c r="D228" s="11">
        <v>14</v>
      </c>
      <c r="E228" s="6">
        <f>MAX(1,(MIN(10,(((D228-5)/(35-5)*10)))))</f>
        <v>3</v>
      </c>
      <c r="F228" s="11">
        <v>36</v>
      </c>
      <c r="G228" s="6">
        <f>MAX(1,(MIN(10,(F228 - 15) / (85 - 15)*10)))</f>
        <v>3</v>
      </c>
      <c r="H228" s="11">
        <v>43</v>
      </c>
      <c r="I228" s="6">
        <f>MAX(1,(MIN(10,(H228 - 15) / (85 - 15)*10)))</f>
        <v>4</v>
      </c>
      <c r="J228" s="11">
        <v>1</v>
      </c>
      <c r="K228" s="6">
        <f>MAX(1,(MIN(10,(((J228-3)/(23-3))*10))))</f>
        <v>1</v>
      </c>
      <c r="L228" s="11">
        <v>0.246</v>
      </c>
      <c r="M228" s="6">
        <f>MAX(1,(MIN(10,(L228 - 0.21) / (0.29 - 0.21)*10)))</f>
        <v>4.5000000000000009</v>
      </c>
    </row>
    <row r="229" spans="1:13" ht="15.75" thickBot="1" x14ac:dyDescent="0.3">
      <c r="A229" s="10" t="s">
        <v>497</v>
      </c>
      <c r="B229" s="10" t="s">
        <v>271</v>
      </c>
      <c r="C229" s="6">
        <f>E229+G229+I229+K229+M229</f>
        <v>15.428571428571429</v>
      </c>
      <c r="D229" s="11">
        <v>11</v>
      </c>
      <c r="E229" s="6">
        <f>MAX(1,(MIN(10,(((D229-5)/(35-5)*10)))))</f>
        <v>2</v>
      </c>
      <c r="F229" s="11">
        <v>44</v>
      </c>
      <c r="G229" s="6">
        <f>MAX(1,(MIN(10,(F229 - 15) / (85 - 15)*10)))</f>
        <v>4.1428571428571432</v>
      </c>
      <c r="H229" s="11">
        <v>45</v>
      </c>
      <c r="I229" s="6">
        <f>MAX(1,(MIN(10,(H229 - 15) / (85 - 15)*10)))</f>
        <v>4.2857142857142856</v>
      </c>
      <c r="J229" s="11">
        <v>11</v>
      </c>
      <c r="K229" s="6">
        <f>MAX(1,(MIN(10,(((J229-3)/(23-3))*10))))</f>
        <v>4</v>
      </c>
      <c r="L229" s="11">
        <v>0.217</v>
      </c>
      <c r="M229" s="6">
        <f>MAX(1,(MIN(10,(L229 - 0.21) / (0.29 - 0.21)*10)))</f>
        <v>1</v>
      </c>
    </row>
    <row r="230" spans="1:13" ht="15.75" thickBot="1" x14ac:dyDescent="0.3">
      <c r="A230" s="10" t="s">
        <v>523</v>
      </c>
      <c r="B230" s="10" t="s">
        <v>287</v>
      </c>
      <c r="C230" s="6">
        <f>E230+G230+I230+K230+M230</f>
        <v>15.404761904761905</v>
      </c>
      <c r="D230" s="11">
        <v>12</v>
      </c>
      <c r="E230" s="6">
        <f>MAX(1,(MIN(10,(((D230-5)/(35-5)*10)))))</f>
        <v>2.3333333333333335</v>
      </c>
      <c r="F230" s="11">
        <v>48</v>
      </c>
      <c r="G230" s="6">
        <f>MAX(1,(MIN(10,(F230 - 15) / (85 - 15)*10)))</f>
        <v>4.7142857142857144</v>
      </c>
      <c r="H230" s="11">
        <v>42</v>
      </c>
      <c r="I230" s="6">
        <f>MAX(1,(MIN(10,(H230 - 15) / (85 - 15)*10)))</f>
        <v>3.8571428571428572</v>
      </c>
      <c r="J230" s="11">
        <v>3</v>
      </c>
      <c r="K230" s="6">
        <f>MAX(1,(MIN(10,(((J230-3)/(23-3))*10))))</f>
        <v>1</v>
      </c>
      <c r="L230" s="11">
        <v>0.23799999999999999</v>
      </c>
      <c r="M230" s="6">
        <f>MAX(1,(MIN(10,(L230 - 0.21) / (0.29 - 0.21)*10)))</f>
        <v>3.5000000000000004</v>
      </c>
    </row>
    <row r="231" spans="1:13" ht="15.75" thickBot="1" x14ac:dyDescent="0.3">
      <c r="A231" s="10" t="s">
        <v>92</v>
      </c>
      <c r="B231" s="10" t="s">
        <v>259</v>
      </c>
      <c r="C231" s="6">
        <f>E231+G231+I231+K231+M231</f>
        <v>15.351190476190478</v>
      </c>
      <c r="D231" s="11">
        <v>9</v>
      </c>
      <c r="E231" s="6">
        <f>MAX(1,(MIN(10,(((D231-5)/(35-5)*10)))))</f>
        <v>1.3333333333333333</v>
      </c>
      <c r="F231" s="11">
        <v>47</v>
      </c>
      <c r="G231" s="6">
        <f>MAX(1,(MIN(10,(F231 - 15) / (85 - 15)*10)))</f>
        <v>4.5714285714285712</v>
      </c>
      <c r="H231" s="11">
        <v>40</v>
      </c>
      <c r="I231" s="6">
        <f>MAX(1,(MIN(10,(H231 - 15) / (85 - 15)*10)))</f>
        <v>3.5714285714285716</v>
      </c>
      <c r="J231" s="11">
        <v>4</v>
      </c>
      <c r="K231" s="6">
        <f>MAX(1,(MIN(10,(((J231-3)/(23-3))*10))))</f>
        <v>1</v>
      </c>
      <c r="L231" s="11">
        <v>0.249</v>
      </c>
      <c r="M231" s="6">
        <f>MAX(1,(MIN(10,(L231 - 0.21) / (0.29 - 0.21)*10)))</f>
        <v>4.8750000000000018</v>
      </c>
    </row>
    <row r="232" spans="1:13" ht="15.75" thickBot="1" x14ac:dyDescent="0.3">
      <c r="A232" s="10" t="s">
        <v>514</v>
      </c>
      <c r="B232" s="10" t="s">
        <v>274</v>
      </c>
      <c r="C232" s="6">
        <f>E232+G232+I232+K232+M232</f>
        <v>15.339285714285715</v>
      </c>
      <c r="D232" s="11">
        <v>4</v>
      </c>
      <c r="E232" s="6">
        <f>MAX(1,(MIN(10,(((D232-5)/(35-5)*10)))))</f>
        <v>1</v>
      </c>
      <c r="F232" s="11">
        <v>34</v>
      </c>
      <c r="G232" s="6">
        <f>MAX(1,(MIN(10,(F232 - 15) / (85 - 15)*10)))</f>
        <v>2.714285714285714</v>
      </c>
      <c r="H232" s="11">
        <v>22</v>
      </c>
      <c r="I232" s="6">
        <f>MAX(1,(MIN(10,(H232 - 15) / (85 - 15)*10)))</f>
        <v>1</v>
      </c>
      <c r="J232" s="11">
        <v>19</v>
      </c>
      <c r="K232" s="6">
        <f>MAX(1,(MIN(10,(((J232-3)/(23-3))*10))))</f>
        <v>8</v>
      </c>
      <c r="L232" s="11">
        <v>0.23100000000000001</v>
      </c>
      <c r="M232" s="6">
        <f>MAX(1,(MIN(10,(L232 - 0.21) / (0.29 - 0.21)*10)))</f>
        <v>2.6250000000000027</v>
      </c>
    </row>
    <row r="233" spans="1:13" ht="15.75" thickBot="1" x14ac:dyDescent="0.3">
      <c r="A233" s="10" t="s">
        <v>284</v>
      </c>
      <c r="B233" s="10" t="s">
        <v>271</v>
      </c>
      <c r="C233" s="6">
        <f>E233+G233+I233+K233+M233</f>
        <v>15.190476190476193</v>
      </c>
      <c r="D233" s="11">
        <v>12</v>
      </c>
      <c r="E233" s="6">
        <f>MAX(1,(MIN(10,(((D233-5)/(35-5)*10)))))</f>
        <v>2.3333333333333335</v>
      </c>
      <c r="F233" s="11">
        <v>43</v>
      </c>
      <c r="G233" s="6">
        <f>MAX(1,(MIN(10,(F233 - 15) / (85 - 15)*10)))</f>
        <v>4</v>
      </c>
      <c r="H233" s="11">
        <v>42</v>
      </c>
      <c r="I233" s="6">
        <f>MAX(1,(MIN(10,(H233 - 15) / (85 - 15)*10)))</f>
        <v>3.8571428571428572</v>
      </c>
      <c r="J233" s="11">
        <v>2</v>
      </c>
      <c r="K233" s="6">
        <f>MAX(1,(MIN(10,(((J233-3)/(23-3))*10))))</f>
        <v>1</v>
      </c>
      <c r="L233" s="11">
        <v>0.24199999999999999</v>
      </c>
      <c r="M233" s="6">
        <f>MAX(1,(MIN(10,(L233 - 0.21) / (0.29 - 0.21)*10)))</f>
        <v>4.0000000000000009</v>
      </c>
    </row>
    <row r="234" spans="1:13" ht="15.75" thickBot="1" x14ac:dyDescent="0.3">
      <c r="A234" s="10" t="s">
        <v>666</v>
      </c>
      <c r="B234" s="10" t="s">
        <v>247</v>
      </c>
      <c r="C234" s="6">
        <f>E234+G234+I234+K234+M234</f>
        <v>15.125000000000002</v>
      </c>
      <c r="D234" s="11">
        <v>11</v>
      </c>
      <c r="E234" s="6">
        <f>MAX(1,(MIN(10,(((D234-5)/(35-5)*10)))))</f>
        <v>2</v>
      </c>
      <c r="F234" s="11">
        <v>41</v>
      </c>
      <c r="G234" s="6">
        <f>MAX(1,(MIN(10,(F234 - 15) / (85 - 15)*10)))</f>
        <v>3.7142857142857144</v>
      </c>
      <c r="H234" s="11">
        <v>45</v>
      </c>
      <c r="I234" s="6">
        <f>MAX(1,(MIN(10,(H234 - 15) / (85 - 15)*10)))</f>
        <v>4.2857142857142856</v>
      </c>
      <c r="J234" s="11">
        <v>9</v>
      </c>
      <c r="K234" s="6">
        <f>MAX(1,(MIN(10,(((J234-3)/(23-3))*10))))</f>
        <v>3</v>
      </c>
      <c r="L234" s="11">
        <v>0.22700000000000001</v>
      </c>
      <c r="M234" s="6">
        <f>MAX(1,(MIN(10,(L234 - 0.21) / (0.29 - 0.21)*10)))</f>
        <v>2.1250000000000022</v>
      </c>
    </row>
    <row r="235" spans="1:13" ht="15.75" thickBot="1" x14ac:dyDescent="0.3">
      <c r="A235" s="10" t="s">
        <v>635</v>
      </c>
      <c r="B235" s="10" t="s">
        <v>273</v>
      </c>
      <c r="C235" s="6">
        <f>E235+G235+I235+K235+M235</f>
        <v>15</v>
      </c>
      <c r="D235" s="11">
        <v>7</v>
      </c>
      <c r="E235" s="6">
        <f>MAX(1,(MIN(10,(((D235-5)/(35-5)*10)))))</f>
        <v>1</v>
      </c>
      <c r="F235" s="11">
        <v>44</v>
      </c>
      <c r="G235" s="6">
        <f>MAX(1,(MIN(10,(F235 - 15) / (85 - 15)*10)))</f>
        <v>4.1428571428571432</v>
      </c>
      <c r="H235" s="11">
        <v>35</v>
      </c>
      <c r="I235" s="6">
        <f>MAX(1,(MIN(10,(H235 - 15) / (85 - 15)*10)))</f>
        <v>2.8571428571428568</v>
      </c>
      <c r="J235" s="11">
        <v>8</v>
      </c>
      <c r="K235" s="6">
        <f>MAX(1,(MIN(10,(((J235-3)/(23-3))*10))))</f>
        <v>2.5</v>
      </c>
      <c r="L235" s="11">
        <v>0.246</v>
      </c>
      <c r="M235" s="6">
        <f>MAX(1,(MIN(10,(L235 - 0.21) / (0.29 - 0.21)*10)))</f>
        <v>4.5000000000000009</v>
      </c>
    </row>
    <row r="236" spans="1:13" ht="15.75" thickBot="1" x14ac:dyDescent="0.3">
      <c r="A236" s="10" t="s">
        <v>485</v>
      </c>
      <c r="B236" s="10" t="s">
        <v>250</v>
      </c>
      <c r="C236" s="6">
        <f>E236+G236+I236+K236+M236</f>
        <v>14.625000000000004</v>
      </c>
      <c r="D236" s="11">
        <v>5</v>
      </c>
      <c r="E236" s="6">
        <f>MAX(1,(MIN(10,(((D236-5)/(35-5)*10)))))</f>
        <v>1</v>
      </c>
      <c r="F236" s="11">
        <v>35</v>
      </c>
      <c r="G236" s="6">
        <f>MAX(1,(MIN(10,(F236 - 15) / (85 - 15)*10)))</f>
        <v>2.8571428571428568</v>
      </c>
      <c r="H236" s="11">
        <v>30</v>
      </c>
      <c r="I236" s="6">
        <f>MAX(1,(MIN(10,(H236 - 15) / (85 - 15)*10)))</f>
        <v>2.1428571428571428</v>
      </c>
      <c r="J236" s="11">
        <v>4</v>
      </c>
      <c r="K236" s="6">
        <f>MAX(1,(MIN(10,(((J236-3)/(23-3))*10))))</f>
        <v>1</v>
      </c>
      <c r="L236" s="11">
        <v>0.27100000000000002</v>
      </c>
      <c r="M236" s="6">
        <f>MAX(1,(MIN(10,(L236 - 0.21) / (0.29 - 0.21)*10)))</f>
        <v>7.6250000000000036</v>
      </c>
    </row>
    <row r="237" spans="1:13" ht="15.75" thickBot="1" x14ac:dyDescent="0.3">
      <c r="A237" s="10" t="s">
        <v>484</v>
      </c>
      <c r="B237" s="10" t="s">
        <v>269</v>
      </c>
      <c r="C237" s="6">
        <f>E237+G237+I237+K237+M237</f>
        <v>14.482142857142859</v>
      </c>
      <c r="D237" s="11">
        <v>8</v>
      </c>
      <c r="E237" s="6">
        <f>MAX(1,(MIN(10,(((D237-5)/(35-5)*10)))))</f>
        <v>1</v>
      </c>
      <c r="F237" s="11">
        <v>47</v>
      </c>
      <c r="G237" s="6">
        <f>MAX(1,(MIN(10,(F237 - 15) / (85 - 15)*10)))</f>
        <v>4.5714285714285712</v>
      </c>
      <c r="H237" s="11">
        <v>31</v>
      </c>
      <c r="I237" s="6">
        <f>MAX(1,(MIN(10,(H237 - 15) / (85 - 15)*10)))</f>
        <v>2.2857142857142856</v>
      </c>
      <c r="J237" s="11">
        <v>3</v>
      </c>
      <c r="K237" s="6">
        <f>MAX(1,(MIN(10,(((J237-3)/(23-3))*10))))</f>
        <v>1</v>
      </c>
      <c r="L237" s="11">
        <v>0.255</v>
      </c>
      <c r="M237" s="6">
        <f>MAX(1,(MIN(10,(L237 - 0.21) / (0.29 - 0.21)*10)))</f>
        <v>5.6250000000000018</v>
      </c>
    </row>
    <row r="238" spans="1:13" ht="15.75" thickBot="1" x14ac:dyDescent="0.3">
      <c r="A238" s="10" t="s">
        <v>317</v>
      </c>
      <c r="B238" s="10" t="s">
        <v>292</v>
      </c>
      <c r="C238" s="6">
        <f>E238+G238+I238+K238+M238</f>
        <v>14.101190476190478</v>
      </c>
      <c r="D238" s="11">
        <v>15</v>
      </c>
      <c r="E238" s="6">
        <f>MAX(1,(MIN(10,(((D238-5)/(35-5)*10)))))</f>
        <v>3.333333333333333</v>
      </c>
      <c r="F238" s="11">
        <v>43</v>
      </c>
      <c r="G238" s="6">
        <f>MAX(1,(MIN(10,(F238 - 15) / (85 - 15)*10)))</f>
        <v>4</v>
      </c>
      <c r="H238" s="11">
        <v>44</v>
      </c>
      <c r="I238" s="6">
        <f>MAX(1,(MIN(10,(H238 - 15) / (85 - 15)*10)))</f>
        <v>4.1428571428571432</v>
      </c>
      <c r="J238" s="11">
        <v>1</v>
      </c>
      <c r="K238" s="6">
        <f>MAX(1,(MIN(10,(((J238-3)/(23-3))*10))))</f>
        <v>1</v>
      </c>
      <c r="L238" s="11">
        <v>0.223</v>
      </c>
      <c r="M238" s="6">
        <f>MAX(1,(MIN(10,(L238 - 0.21) / (0.29 - 0.21)*10)))</f>
        <v>1.6250000000000018</v>
      </c>
    </row>
    <row r="239" spans="1:13" ht="15.75" thickBot="1" x14ac:dyDescent="0.3">
      <c r="A239" s="10" t="s">
        <v>531</v>
      </c>
      <c r="B239" s="10" t="s">
        <v>273</v>
      </c>
      <c r="C239" s="6">
        <f>E239+G239+I239+K239+M239</f>
        <v>13.928571428571431</v>
      </c>
      <c r="D239" s="11">
        <v>8</v>
      </c>
      <c r="E239" s="6">
        <f>MAX(1,(MIN(10,(((D239-5)/(35-5)*10)))))</f>
        <v>1</v>
      </c>
      <c r="F239" s="11">
        <v>41</v>
      </c>
      <c r="G239" s="6">
        <f>MAX(1,(MIN(10,(F239 - 15) / (85 - 15)*10)))</f>
        <v>3.7142857142857144</v>
      </c>
      <c r="H239" s="11">
        <v>41</v>
      </c>
      <c r="I239" s="6">
        <f>MAX(1,(MIN(10,(H239 - 15) / (85 - 15)*10)))</f>
        <v>3.7142857142857144</v>
      </c>
      <c r="J239" s="11">
        <v>5</v>
      </c>
      <c r="K239" s="6">
        <f>MAX(1,(MIN(10,(((J239-3)/(23-3))*10))))</f>
        <v>1</v>
      </c>
      <c r="L239" s="11">
        <v>0.246</v>
      </c>
      <c r="M239" s="6">
        <f>MAX(1,(MIN(10,(L239 - 0.21) / (0.29 - 0.21)*10)))</f>
        <v>4.5000000000000009</v>
      </c>
    </row>
    <row r="240" spans="1:13" ht="15.75" thickBot="1" x14ac:dyDescent="0.3">
      <c r="A240" s="10" t="s">
        <v>498</v>
      </c>
      <c r="B240" s="10" t="s">
        <v>276</v>
      </c>
      <c r="C240" s="6">
        <f>E240+G240+I240+K240+M240</f>
        <v>13.839285714285715</v>
      </c>
      <c r="D240" s="11">
        <v>11</v>
      </c>
      <c r="E240" s="6">
        <f>MAX(1,(MIN(10,(((D240-5)/(35-5)*10)))))</f>
        <v>2</v>
      </c>
      <c r="F240" s="11">
        <v>33</v>
      </c>
      <c r="G240" s="6">
        <f>MAX(1,(MIN(10,(F240 - 15) / (85 - 15)*10)))</f>
        <v>2.5714285714285712</v>
      </c>
      <c r="H240" s="11">
        <v>37</v>
      </c>
      <c r="I240" s="6">
        <f>MAX(1,(MIN(10,(H240 - 15) / (85 - 15)*10)))</f>
        <v>3.1428571428571428</v>
      </c>
      <c r="J240" s="11">
        <v>2</v>
      </c>
      <c r="K240" s="6">
        <f>MAX(1,(MIN(10,(((J240-3)/(23-3))*10))))</f>
        <v>1</v>
      </c>
      <c r="L240" s="11">
        <v>0.251</v>
      </c>
      <c r="M240" s="6">
        <f>MAX(1,(MIN(10,(L240 - 0.21) / (0.29 - 0.21)*10)))</f>
        <v>5.1250000000000018</v>
      </c>
    </row>
    <row r="241" spans="1:13" ht="15.75" thickBot="1" x14ac:dyDescent="0.3">
      <c r="A241" s="10" t="s">
        <v>404</v>
      </c>
      <c r="B241" s="10" t="s">
        <v>248</v>
      </c>
      <c r="C241" s="6">
        <f>E241+G241+I241+K241+M241</f>
        <v>13.761904761904761</v>
      </c>
      <c r="D241" s="11">
        <v>15</v>
      </c>
      <c r="E241" s="6">
        <f>MAX(1,(MIN(10,(((D241-5)/(35-5)*10)))))</f>
        <v>3.333333333333333</v>
      </c>
      <c r="F241" s="11">
        <v>36</v>
      </c>
      <c r="G241" s="6">
        <f>MAX(1,(MIN(10,(F241 - 15) / (85 - 15)*10)))</f>
        <v>3</v>
      </c>
      <c r="H241" s="11">
        <v>53</v>
      </c>
      <c r="I241" s="6">
        <f>MAX(1,(MIN(10,(H241 - 15) / (85 - 15)*10)))</f>
        <v>5.4285714285714279</v>
      </c>
      <c r="J241" s="11">
        <v>3</v>
      </c>
      <c r="K241" s="6">
        <f>MAX(1,(MIN(10,(((J241-3)/(23-3))*10))))</f>
        <v>1</v>
      </c>
      <c r="L241" s="11">
        <v>0.216</v>
      </c>
      <c r="M241" s="6">
        <f>MAX(1,(MIN(10,(L241 - 0.21) / (0.29 - 0.21)*10)))</f>
        <v>1</v>
      </c>
    </row>
    <row r="242" spans="1:13" ht="15.75" thickBot="1" x14ac:dyDescent="0.3">
      <c r="A242" s="10" t="s">
        <v>316</v>
      </c>
      <c r="B242" s="10" t="s">
        <v>249</v>
      </c>
      <c r="C242" s="6">
        <f>E242+G242+I242+K242+M242</f>
        <v>13.601190476190478</v>
      </c>
      <c r="D242" s="11">
        <v>9</v>
      </c>
      <c r="E242" s="6">
        <f>MAX(1,(MIN(10,(((D242-5)/(35-5)*10)))))</f>
        <v>1.3333333333333333</v>
      </c>
      <c r="F242" s="11">
        <v>39</v>
      </c>
      <c r="G242" s="6">
        <f>MAX(1,(MIN(10,(F242 - 15) / (85 - 15)*10)))</f>
        <v>3.4285714285714288</v>
      </c>
      <c r="H242" s="11">
        <v>34</v>
      </c>
      <c r="I242" s="6">
        <f>MAX(1,(MIN(10,(H242 - 15) / (85 - 15)*10)))</f>
        <v>2.714285714285714</v>
      </c>
      <c r="J242" s="11">
        <v>5</v>
      </c>
      <c r="K242" s="6">
        <f>MAX(1,(MIN(10,(((J242-3)/(23-3))*10))))</f>
        <v>1</v>
      </c>
      <c r="L242" s="11">
        <v>0.251</v>
      </c>
      <c r="M242" s="6">
        <f>MAX(1,(MIN(10,(L242 - 0.21) / (0.29 - 0.21)*10)))</f>
        <v>5.1250000000000018</v>
      </c>
    </row>
    <row r="243" spans="1:13" ht="15.75" thickBot="1" x14ac:dyDescent="0.3">
      <c r="A243" s="10" t="s">
        <v>509</v>
      </c>
      <c r="B243" s="10" t="s">
        <v>269</v>
      </c>
      <c r="C243" s="6">
        <f>E243+G243+I243+K243+M243</f>
        <v>13.547619047619051</v>
      </c>
      <c r="D243" s="11">
        <v>12</v>
      </c>
      <c r="E243" s="6">
        <f>MAX(1,(MIN(10,(((D243-5)/(35-5)*10)))))</f>
        <v>2.3333333333333335</v>
      </c>
      <c r="F243" s="11">
        <v>42</v>
      </c>
      <c r="G243" s="6">
        <f>MAX(1,(MIN(10,(F243 - 15) / (85 - 15)*10)))</f>
        <v>3.8571428571428572</v>
      </c>
      <c r="H243" s="11">
        <v>42</v>
      </c>
      <c r="I243" s="6">
        <f>MAX(1,(MIN(10,(H243 - 15) / (85 - 15)*10)))</f>
        <v>3.8571428571428572</v>
      </c>
      <c r="J243" s="11">
        <v>4</v>
      </c>
      <c r="K243" s="6">
        <f>MAX(1,(MIN(10,(((J243-3)/(23-3))*10))))</f>
        <v>1</v>
      </c>
      <c r="L243" s="11">
        <v>0.23</v>
      </c>
      <c r="M243" s="6">
        <f>MAX(1,(MIN(10,(L243 - 0.21) / (0.29 - 0.21)*10)))</f>
        <v>2.5000000000000027</v>
      </c>
    </row>
    <row r="244" spans="1:13" ht="15.75" thickBot="1" x14ac:dyDescent="0.3">
      <c r="A244" s="10" t="s">
        <v>668</v>
      </c>
      <c r="B244" s="10" t="s">
        <v>299</v>
      </c>
      <c r="C244" s="6">
        <f>E244+G244+I244+K244+M244</f>
        <v>13.523809523809526</v>
      </c>
      <c r="D244" s="11">
        <v>10</v>
      </c>
      <c r="E244" s="6">
        <f>MAX(1,(MIN(10,(((D244-5)/(35-5)*10)))))</f>
        <v>1.6666666666666665</v>
      </c>
      <c r="F244" s="11">
        <v>34</v>
      </c>
      <c r="G244" s="6">
        <f>MAX(1,(MIN(10,(F244 - 15) / (85 - 15)*10)))</f>
        <v>2.714285714285714</v>
      </c>
      <c r="H244" s="11">
        <v>37</v>
      </c>
      <c r="I244" s="6">
        <f>MAX(1,(MIN(10,(H244 - 15) / (85 - 15)*10)))</f>
        <v>3.1428571428571428</v>
      </c>
      <c r="J244" s="11">
        <v>2</v>
      </c>
      <c r="K244" s="6">
        <f>MAX(1,(MIN(10,(((J244-3)/(23-3))*10))))</f>
        <v>1</v>
      </c>
      <c r="L244" s="11">
        <v>0.25</v>
      </c>
      <c r="M244" s="6">
        <f>MAX(1,(MIN(10,(L244 - 0.21) / (0.29 - 0.21)*10)))</f>
        <v>5.0000000000000018</v>
      </c>
    </row>
    <row r="245" spans="1:13" ht="15.75" thickBot="1" x14ac:dyDescent="0.3">
      <c r="A245" s="10" t="s">
        <v>304</v>
      </c>
      <c r="B245" s="10" t="s">
        <v>280</v>
      </c>
      <c r="C245" s="6">
        <f>E245+G245+I245+K245+M245</f>
        <v>13.517857142857142</v>
      </c>
      <c r="D245" s="11">
        <v>5</v>
      </c>
      <c r="E245" s="6">
        <f>MAX(1,(MIN(10,(((D245-5)/(35-5)*10)))))</f>
        <v>1</v>
      </c>
      <c r="F245" s="11">
        <v>32</v>
      </c>
      <c r="G245" s="6">
        <f>MAX(1,(MIN(10,(F245 - 15) / (85 - 15)*10)))</f>
        <v>2.4285714285714284</v>
      </c>
      <c r="H245" s="11">
        <v>27</v>
      </c>
      <c r="I245" s="6">
        <f>MAX(1,(MIN(10,(H245 - 15) / (85 - 15)*10)))</f>
        <v>1.7142857142857144</v>
      </c>
      <c r="J245" s="11">
        <v>11</v>
      </c>
      <c r="K245" s="6">
        <f>MAX(1,(MIN(10,(((J245-3)/(23-3))*10))))</f>
        <v>4</v>
      </c>
      <c r="L245" s="11">
        <v>0.245</v>
      </c>
      <c r="M245" s="6">
        <f>MAX(1,(MIN(10,(L245 - 0.21) / (0.29 - 0.21)*10)))</f>
        <v>4.3750000000000009</v>
      </c>
    </row>
    <row r="246" spans="1:13" ht="15.75" thickBot="1" x14ac:dyDescent="0.3">
      <c r="A246" s="10" t="s">
        <v>502</v>
      </c>
      <c r="B246" s="10" t="s">
        <v>287</v>
      </c>
      <c r="C246" s="6">
        <f>E246+G246+I246+K246+M246</f>
        <v>13.428571428571431</v>
      </c>
      <c r="D246" s="11">
        <v>7</v>
      </c>
      <c r="E246" s="6">
        <f>MAX(1,(MIN(10,(((D246-5)/(35-5)*10)))))</f>
        <v>1</v>
      </c>
      <c r="F246" s="11">
        <v>32</v>
      </c>
      <c r="G246" s="6">
        <f>MAX(1,(MIN(10,(F246 - 15) / (85 - 15)*10)))</f>
        <v>2.4285714285714284</v>
      </c>
      <c r="H246" s="11">
        <v>29</v>
      </c>
      <c r="I246" s="6">
        <f>MAX(1,(MIN(10,(H246 - 15) / (85 - 15)*10)))</f>
        <v>2</v>
      </c>
      <c r="J246" s="11">
        <v>9</v>
      </c>
      <c r="K246" s="6">
        <f>MAX(1,(MIN(10,(((J246-3)/(23-3))*10))))</f>
        <v>3</v>
      </c>
      <c r="L246" s="11">
        <v>0.25</v>
      </c>
      <c r="M246" s="6">
        <f>MAX(1,(MIN(10,(L246 - 0.21) / (0.29 - 0.21)*10)))</f>
        <v>5.0000000000000018</v>
      </c>
    </row>
    <row r="247" spans="1:13" ht="15.75" thickBot="1" x14ac:dyDescent="0.3">
      <c r="A247" s="10" t="s">
        <v>647</v>
      </c>
      <c r="B247" s="10" t="s">
        <v>282</v>
      </c>
      <c r="C247" s="6">
        <f>E247+G247+I247+K247+M247</f>
        <v>13.375</v>
      </c>
      <c r="D247" s="11">
        <v>6</v>
      </c>
      <c r="E247" s="6">
        <f>MAX(1,(MIN(10,(((D247-5)/(35-5)*10)))))</f>
        <v>1</v>
      </c>
      <c r="F247" s="11">
        <v>37</v>
      </c>
      <c r="G247" s="6">
        <f>MAX(1,(MIN(10,(F247 - 15) / (85 - 15)*10)))</f>
        <v>3.1428571428571428</v>
      </c>
      <c r="H247" s="11">
        <v>28</v>
      </c>
      <c r="I247" s="6">
        <f>MAX(1,(MIN(10,(H247 - 15) / (85 - 15)*10)))</f>
        <v>1.8571428571428572</v>
      </c>
      <c r="J247" s="11">
        <v>11</v>
      </c>
      <c r="K247" s="6">
        <f>MAX(1,(MIN(10,(((J247-3)/(23-3))*10))))</f>
        <v>4</v>
      </c>
      <c r="L247" s="11">
        <v>0.23699999999999999</v>
      </c>
      <c r="M247" s="6">
        <f>MAX(1,(MIN(10,(L247 - 0.21) / (0.29 - 0.21)*10)))</f>
        <v>3.375</v>
      </c>
    </row>
    <row r="248" spans="1:13" ht="15.75" thickBot="1" x14ac:dyDescent="0.3">
      <c r="A248" s="10" t="s">
        <v>384</v>
      </c>
      <c r="B248" s="10" t="s">
        <v>261</v>
      </c>
      <c r="C248" s="6">
        <f>E248+G248+I248+K248+M248</f>
        <v>13.125</v>
      </c>
      <c r="D248" s="11">
        <v>6</v>
      </c>
      <c r="E248" s="6">
        <f>MAX(1,(MIN(10,(((D248-5)/(35-5)*10)))))</f>
        <v>1</v>
      </c>
      <c r="F248" s="11">
        <v>42</v>
      </c>
      <c r="G248" s="6">
        <f>MAX(1,(MIN(10,(F248 - 15) / (85 - 15)*10)))</f>
        <v>3.8571428571428572</v>
      </c>
      <c r="H248" s="11">
        <v>37</v>
      </c>
      <c r="I248" s="6">
        <f>MAX(1,(MIN(10,(H248 - 15) / (85 - 15)*10)))</f>
        <v>3.1428571428571428</v>
      </c>
      <c r="J248" s="11">
        <v>7</v>
      </c>
      <c r="K248" s="6">
        <f>MAX(1,(MIN(10,(((J248-3)/(23-3))*10))))</f>
        <v>2</v>
      </c>
      <c r="L248" s="11">
        <v>0.23499999999999999</v>
      </c>
      <c r="M248" s="6">
        <f>MAX(1,(MIN(10,(L248 - 0.21) / (0.29 - 0.21)*10)))</f>
        <v>3.125</v>
      </c>
    </row>
    <row r="249" spans="1:13" ht="15.75" thickBot="1" x14ac:dyDescent="0.3">
      <c r="A249" s="10" t="s">
        <v>127</v>
      </c>
      <c r="B249" s="10" t="s">
        <v>254</v>
      </c>
      <c r="C249" s="6">
        <f>E249+G249+I249+K249+M249</f>
        <v>13</v>
      </c>
      <c r="D249" s="11">
        <v>17</v>
      </c>
      <c r="E249" s="6">
        <f>MAX(1,(MIN(10,(((D249-5)/(35-5)*10)))))</f>
        <v>4</v>
      </c>
      <c r="F249" s="11">
        <v>37</v>
      </c>
      <c r="G249" s="6">
        <f>MAX(1,(MIN(10,(F249 - 15) / (85 - 15)*10)))</f>
        <v>3.1428571428571428</v>
      </c>
      <c r="H249" s="11">
        <v>42</v>
      </c>
      <c r="I249" s="6">
        <f>MAX(1,(MIN(10,(H249 - 15) / (85 - 15)*10)))</f>
        <v>3.8571428571428572</v>
      </c>
      <c r="J249" s="11">
        <v>0</v>
      </c>
      <c r="K249" s="6">
        <f>MAX(1,(MIN(10,(((J249-3)/(23-3))*10))))</f>
        <v>1</v>
      </c>
      <c r="L249" s="11">
        <v>0.20599999999999999</v>
      </c>
      <c r="M249" s="6">
        <f>MAX(1,(MIN(10,(L249 - 0.21) / (0.29 - 0.21)*10)))</f>
        <v>1</v>
      </c>
    </row>
    <row r="250" spans="1:13" ht="15.75" thickBot="1" x14ac:dyDescent="0.3">
      <c r="A250" s="10" t="s">
        <v>500</v>
      </c>
      <c r="B250" s="10" t="s">
        <v>250</v>
      </c>
      <c r="C250" s="6">
        <f>E250+G250+I250+K250+M250</f>
        <v>12.916666666666668</v>
      </c>
      <c r="D250" s="11">
        <v>10</v>
      </c>
      <c r="E250" s="6">
        <f>MAX(1,(MIN(10,(((D250-5)/(35-5)*10)))))</f>
        <v>1.6666666666666665</v>
      </c>
      <c r="F250" s="11">
        <v>38</v>
      </c>
      <c r="G250" s="6">
        <f>MAX(1,(MIN(10,(F250 - 15) / (85 - 15)*10)))</f>
        <v>3.2857142857142856</v>
      </c>
      <c r="H250" s="11">
        <v>41</v>
      </c>
      <c r="I250" s="6">
        <f>MAX(1,(MIN(10,(H250 - 15) / (85 - 15)*10)))</f>
        <v>3.7142857142857144</v>
      </c>
      <c r="J250" s="11">
        <v>5</v>
      </c>
      <c r="K250" s="6">
        <f>MAX(1,(MIN(10,(((J250-3)/(23-3))*10))))</f>
        <v>1</v>
      </c>
      <c r="L250" s="11">
        <v>0.23599999999999999</v>
      </c>
      <c r="M250" s="6">
        <f>MAX(1,(MIN(10,(L250 - 0.21) / (0.29 - 0.21)*10)))</f>
        <v>3.25</v>
      </c>
    </row>
    <row r="251" spans="1:13" ht="15.75" thickBot="1" x14ac:dyDescent="0.3">
      <c r="A251" s="10" t="s">
        <v>515</v>
      </c>
      <c r="B251" s="10" t="s">
        <v>265</v>
      </c>
      <c r="C251" s="6">
        <f>E251+G251+I251+K251+M251</f>
        <v>12.857142857142863</v>
      </c>
      <c r="D251" s="11">
        <v>3</v>
      </c>
      <c r="E251" s="6">
        <f>MAX(1,(MIN(10,(((D251-5)/(35-5)*10)))))</f>
        <v>1</v>
      </c>
      <c r="F251" s="11">
        <v>27</v>
      </c>
      <c r="G251" s="6">
        <f>MAX(1,(MIN(10,(F251 - 15) / (85 - 15)*10)))</f>
        <v>1.7142857142857144</v>
      </c>
      <c r="H251" s="11">
        <v>23</v>
      </c>
      <c r="I251" s="6">
        <f>MAX(1,(MIN(10,(H251 - 15) / (85 - 15)*10)))</f>
        <v>1.1428571428571428</v>
      </c>
      <c r="J251" s="11">
        <v>1</v>
      </c>
      <c r="K251" s="6">
        <f>MAX(1,(MIN(10,(((J251-3)/(23-3))*10))))</f>
        <v>1</v>
      </c>
      <c r="L251" s="11">
        <v>0.27400000000000002</v>
      </c>
      <c r="M251" s="6">
        <f>MAX(1,(MIN(10,(L251 - 0.21) / (0.29 - 0.21)*10)))</f>
        <v>8.0000000000000053</v>
      </c>
    </row>
    <row r="252" spans="1:13" ht="15.75" thickBot="1" x14ac:dyDescent="0.3">
      <c r="A252" s="10" t="s">
        <v>499</v>
      </c>
      <c r="B252" s="10" t="s">
        <v>274</v>
      </c>
      <c r="C252" s="6">
        <f>E252+G252+I252+K252+M252</f>
        <v>12.785714285714292</v>
      </c>
      <c r="D252" s="11">
        <v>5</v>
      </c>
      <c r="E252" s="6">
        <f>MAX(1,(MIN(10,(((D252-5)/(35-5)*10)))))</f>
        <v>1</v>
      </c>
      <c r="F252" s="11">
        <v>23</v>
      </c>
      <c r="G252" s="6">
        <f>MAX(1,(MIN(10,(F252 - 15) / (85 - 15)*10)))</f>
        <v>1.1428571428571428</v>
      </c>
      <c r="H252" s="11">
        <v>23</v>
      </c>
      <c r="I252" s="6">
        <f>MAX(1,(MIN(10,(H252 - 15) / (85 - 15)*10)))</f>
        <v>1.1428571428571428</v>
      </c>
      <c r="J252" s="11">
        <v>2</v>
      </c>
      <c r="K252" s="6">
        <f>MAX(1,(MIN(10,(((J252-3)/(23-3))*10))))</f>
        <v>1</v>
      </c>
      <c r="L252" s="11">
        <v>0.27800000000000002</v>
      </c>
      <c r="M252" s="6">
        <f>MAX(1,(MIN(10,(L252 - 0.21) / (0.29 - 0.21)*10)))</f>
        <v>8.5000000000000053</v>
      </c>
    </row>
    <row r="253" spans="1:13" ht="15.75" thickBot="1" x14ac:dyDescent="0.3">
      <c r="A253" s="10" t="s">
        <v>84</v>
      </c>
      <c r="B253" s="10" t="s">
        <v>248</v>
      </c>
      <c r="C253" s="6">
        <f>E253+G253+I253+K253+M253</f>
        <v>12.785714285714288</v>
      </c>
      <c r="D253" s="11">
        <v>5</v>
      </c>
      <c r="E253" s="6">
        <f>MAX(1,(MIN(10,(((D253-5)/(35-5)*10)))))</f>
        <v>1</v>
      </c>
      <c r="F253" s="11">
        <v>29</v>
      </c>
      <c r="G253" s="6">
        <f>MAX(1,(MIN(10,(F253 - 15) / (85 - 15)*10)))</f>
        <v>2</v>
      </c>
      <c r="H253" s="11">
        <v>38</v>
      </c>
      <c r="I253" s="6">
        <f>MAX(1,(MIN(10,(H253 - 15) / (85 - 15)*10)))</f>
        <v>3.2857142857142856</v>
      </c>
      <c r="J253" s="11">
        <v>6</v>
      </c>
      <c r="K253" s="6">
        <f>MAX(1,(MIN(10,(((J253-3)/(23-3))*10))))</f>
        <v>1.5</v>
      </c>
      <c r="L253" s="11">
        <v>0.25</v>
      </c>
      <c r="M253" s="6">
        <f>MAX(1,(MIN(10,(L253 - 0.21) / (0.29 - 0.21)*10)))</f>
        <v>5.0000000000000018</v>
      </c>
    </row>
    <row r="254" spans="1:13" ht="15.75" thickBot="1" x14ac:dyDescent="0.3">
      <c r="A254" s="10" t="s">
        <v>548</v>
      </c>
      <c r="B254" s="10" t="s">
        <v>292</v>
      </c>
      <c r="C254" s="6">
        <f>E254+G254+I254+K254+M254</f>
        <v>12.678571428571431</v>
      </c>
      <c r="D254" s="11">
        <v>7</v>
      </c>
      <c r="E254" s="6">
        <f>MAX(1,(MIN(10,(((D254-5)/(35-5)*10)))))</f>
        <v>1</v>
      </c>
      <c r="F254" s="11">
        <v>41</v>
      </c>
      <c r="G254" s="6">
        <f>MAX(1,(MIN(10,(F254 - 15) / (85 - 15)*10)))</f>
        <v>3.7142857142857144</v>
      </c>
      <c r="H254" s="11">
        <v>34</v>
      </c>
      <c r="I254" s="6">
        <f>MAX(1,(MIN(10,(H254 - 15) / (85 - 15)*10)))</f>
        <v>2.714285714285714</v>
      </c>
      <c r="J254" s="11">
        <v>10</v>
      </c>
      <c r="K254" s="6">
        <f>MAX(1,(MIN(10,(((J254-3)/(23-3))*10))))</f>
        <v>3.5</v>
      </c>
      <c r="L254" s="11">
        <v>0.224</v>
      </c>
      <c r="M254" s="6">
        <f>MAX(1,(MIN(10,(L254 - 0.21) / (0.29 - 0.21)*10)))</f>
        <v>1.7500000000000018</v>
      </c>
    </row>
    <row r="255" spans="1:13" ht="15.75" thickBot="1" x14ac:dyDescent="0.3">
      <c r="A255" s="10" t="s">
        <v>665</v>
      </c>
      <c r="B255" s="10" t="s">
        <v>265</v>
      </c>
      <c r="C255" s="6">
        <f>E255+G255+I255+K255+M255</f>
        <v>12.607142857142859</v>
      </c>
      <c r="D255" s="11">
        <v>6</v>
      </c>
      <c r="E255" s="6">
        <f>MAX(1,(MIN(10,(((D255-5)/(35-5)*10)))))</f>
        <v>1</v>
      </c>
      <c r="F255" s="11">
        <v>30</v>
      </c>
      <c r="G255" s="6">
        <f>MAX(1,(MIN(10,(F255 - 15) / (85 - 15)*10)))</f>
        <v>2.1428571428571428</v>
      </c>
      <c r="H255" s="11">
        <v>34</v>
      </c>
      <c r="I255" s="6">
        <f>MAX(1,(MIN(10,(H255 - 15) / (85 - 15)*10)))</f>
        <v>2.714285714285714</v>
      </c>
      <c r="J255" s="11">
        <v>3</v>
      </c>
      <c r="K255" s="6">
        <f>MAX(1,(MIN(10,(((J255-3)/(23-3))*10))))</f>
        <v>1</v>
      </c>
      <c r="L255" s="11">
        <v>0.25600000000000001</v>
      </c>
      <c r="M255" s="6">
        <f>MAX(1,(MIN(10,(L255 - 0.21) / (0.29 - 0.21)*10)))</f>
        <v>5.7500000000000027</v>
      </c>
    </row>
    <row r="256" spans="1:13" ht="15.75" thickBot="1" x14ac:dyDescent="0.3">
      <c r="A256" s="10" t="s">
        <v>307</v>
      </c>
      <c r="B256" s="10" t="s">
        <v>262</v>
      </c>
      <c r="C256" s="6">
        <f>E256+G256+I256+K256+M256</f>
        <v>12.464285714285715</v>
      </c>
      <c r="D256" s="11">
        <v>6</v>
      </c>
      <c r="E256" s="6">
        <f>MAX(1,(MIN(10,(((D256-5)/(35-5)*10)))))</f>
        <v>1</v>
      </c>
      <c r="F256" s="11">
        <v>32</v>
      </c>
      <c r="G256" s="6">
        <f>MAX(1,(MIN(10,(F256 - 15) / (85 - 15)*10)))</f>
        <v>2.4285714285714284</v>
      </c>
      <c r="H256" s="11">
        <v>31</v>
      </c>
      <c r="I256" s="6">
        <f>MAX(1,(MIN(10,(H256 - 15) / (85 - 15)*10)))</f>
        <v>2.2857142857142856</v>
      </c>
      <c r="J256" s="11">
        <v>2</v>
      </c>
      <c r="K256" s="6">
        <f>MAX(1,(MIN(10,(((J256-3)/(23-3))*10))))</f>
        <v>1</v>
      </c>
      <c r="L256" s="11">
        <v>0.25600000000000001</v>
      </c>
      <c r="M256" s="6">
        <f>MAX(1,(MIN(10,(L256 - 0.21) / (0.29 - 0.21)*10)))</f>
        <v>5.7500000000000027</v>
      </c>
    </row>
    <row r="257" spans="1:13" ht="15.75" thickBot="1" x14ac:dyDescent="0.3">
      <c r="A257" s="10" t="s">
        <v>660</v>
      </c>
      <c r="B257" s="10" t="s">
        <v>276</v>
      </c>
      <c r="C257" s="6">
        <f>E257+G257+I257+K257+M257</f>
        <v>12.428571428571434</v>
      </c>
      <c r="D257" s="11">
        <v>1</v>
      </c>
      <c r="E257" s="6">
        <f>MAX(1,(MIN(10,(((D257-5)/(35-5)*10)))))</f>
        <v>1</v>
      </c>
      <c r="F257" s="11">
        <v>25</v>
      </c>
      <c r="G257" s="6">
        <f>MAX(1,(MIN(10,(F257 - 15) / (85 - 15)*10)))</f>
        <v>1.4285714285714284</v>
      </c>
      <c r="H257" s="11">
        <v>17</v>
      </c>
      <c r="I257" s="6">
        <f>MAX(1,(MIN(10,(H257 - 15) / (85 - 15)*10)))</f>
        <v>1</v>
      </c>
      <c r="J257" s="11">
        <v>4</v>
      </c>
      <c r="K257" s="6">
        <f>MAX(1,(MIN(10,(((J257-3)/(23-3))*10))))</f>
        <v>1</v>
      </c>
      <c r="L257" s="11">
        <v>0.27400000000000002</v>
      </c>
      <c r="M257" s="6">
        <f>MAX(1,(MIN(10,(L257 - 0.21) / (0.29 - 0.21)*10)))</f>
        <v>8.0000000000000053</v>
      </c>
    </row>
    <row r="258" spans="1:13" ht="15.75" thickBot="1" x14ac:dyDescent="0.3">
      <c r="A258" s="10" t="s">
        <v>392</v>
      </c>
      <c r="B258" s="10" t="s">
        <v>274</v>
      </c>
      <c r="C258" s="6">
        <f>E258+G258+I258+K258+M258</f>
        <v>12.345238095238095</v>
      </c>
      <c r="D258" s="11">
        <v>10</v>
      </c>
      <c r="E258" s="6">
        <f>MAX(1,(MIN(10,(((D258-5)/(35-5)*10)))))</f>
        <v>1.6666666666666665</v>
      </c>
      <c r="F258" s="11">
        <v>33</v>
      </c>
      <c r="G258" s="6">
        <f>MAX(1,(MIN(10,(F258 - 15) / (85 - 15)*10)))</f>
        <v>2.5714285714285712</v>
      </c>
      <c r="H258" s="11">
        <v>35</v>
      </c>
      <c r="I258" s="6">
        <f>MAX(1,(MIN(10,(H258 - 15) / (85 - 15)*10)))</f>
        <v>2.8571428571428568</v>
      </c>
      <c r="J258" s="11">
        <v>2</v>
      </c>
      <c r="K258" s="6">
        <f>MAX(1,(MIN(10,(((J258-3)/(23-3))*10))))</f>
        <v>1</v>
      </c>
      <c r="L258" s="11">
        <v>0.24399999999999999</v>
      </c>
      <c r="M258" s="6">
        <f>MAX(1,(MIN(10,(L258 - 0.21) / (0.29 - 0.21)*10)))</f>
        <v>4.2500000000000009</v>
      </c>
    </row>
    <row r="259" spans="1:13" ht="15.75" thickBot="1" x14ac:dyDescent="0.3">
      <c r="A259" s="10" t="s">
        <v>385</v>
      </c>
      <c r="B259" s="10" t="s">
        <v>280</v>
      </c>
      <c r="C259" s="6">
        <f>E259+G259+I259+K259+M259</f>
        <v>11.928571428571429</v>
      </c>
      <c r="D259" s="11">
        <v>6</v>
      </c>
      <c r="E259" s="6">
        <f>MAX(1,(MIN(10,(((D259-5)/(35-5)*10)))))</f>
        <v>1</v>
      </c>
      <c r="F259" s="11">
        <v>35</v>
      </c>
      <c r="G259" s="6">
        <f>MAX(1,(MIN(10,(F259 - 15) / (85 - 15)*10)))</f>
        <v>2.8571428571428568</v>
      </c>
      <c r="H259" s="11">
        <v>33</v>
      </c>
      <c r="I259" s="6">
        <f>MAX(1,(MIN(10,(H259 - 15) / (85 - 15)*10)))</f>
        <v>2.5714285714285712</v>
      </c>
      <c r="J259" s="11">
        <v>5</v>
      </c>
      <c r="K259" s="6">
        <f>MAX(1,(MIN(10,(((J259-3)/(23-3))*10))))</f>
        <v>1</v>
      </c>
      <c r="L259" s="11">
        <v>0.246</v>
      </c>
      <c r="M259" s="6">
        <f>MAX(1,(MIN(10,(L259 - 0.21) / (0.29 - 0.21)*10)))</f>
        <v>4.5000000000000009</v>
      </c>
    </row>
    <row r="260" spans="1:13" ht="15.75" thickBot="1" x14ac:dyDescent="0.3">
      <c r="A260" s="10" t="s">
        <v>311</v>
      </c>
      <c r="B260" s="10" t="s">
        <v>287</v>
      </c>
      <c r="C260" s="6">
        <f>E260+G260+I260+K260+M260</f>
        <v>11.875000000000002</v>
      </c>
      <c r="D260" s="11">
        <v>11</v>
      </c>
      <c r="E260" s="6">
        <f>MAX(1,(MIN(10,(((D260-5)/(35-5)*10)))))</f>
        <v>2</v>
      </c>
      <c r="F260" s="11">
        <v>38</v>
      </c>
      <c r="G260" s="6">
        <f>MAX(1,(MIN(10,(F260 - 15) / (85 - 15)*10)))</f>
        <v>3.2857142857142856</v>
      </c>
      <c r="H260" s="11">
        <v>41</v>
      </c>
      <c r="I260" s="6">
        <f>MAX(1,(MIN(10,(H260 - 15) / (85 - 15)*10)))</f>
        <v>3.7142857142857144</v>
      </c>
      <c r="J260" s="11">
        <v>1</v>
      </c>
      <c r="K260" s="6">
        <f>MAX(1,(MIN(10,(((J260-3)/(23-3))*10))))</f>
        <v>1</v>
      </c>
      <c r="L260" s="11">
        <v>0.22500000000000001</v>
      </c>
      <c r="M260" s="6">
        <f>MAX(1,(MIN(10,(L260 - 0.21) / (0.29 - 0.21)*10)))</f>
        <v>1.875000000000002</v>
      </c>
    </row>
    <row r="261" spans="1:13" ht="15.75" thickBot="1" x14ac:dyDescent="0.3">
      <c r="A261" s="10" t="s">
        <v>534</v>
      </c>
      <c r="B261" s="10" t="s">
        <v>296</v>
      </c>
      <c r="C261" s="6">
        <f>E261+G261+I261+K261+M261</f>
        <v>11.839285714285715</v>
      </c>
      <c r="D261" s="11">
        <v>8</v>
      </c>
      <c r="E261" s="6">
        <f>MAX(1,(MIN(10,(((D261-5)/(35-5)*10)))))</f>
        <v>1</v>
      </c>
      <c r="F261" s="11">
        <v>39</v>
      </c>
      <c r="G261" s="6">
        <f>MAX(1,(MIN(10,(F261 - 15) / (85 - 15)*10)))</f>
        <v>3.4285714285714288</v>
      </c>
      <c r="H261" s="11">
        <v>38</v>
      </c>
      <c r="I261" s="6">
        <f>MAX(1,(MIN(10,(H261 - 15) / (85 - 15)*10)))</f>
        <v>3.2857142857142856</v>
      </c>
      <c r="J261" s="11">
        <v>5</v>
      </c>
      <c r="K261" s="6">
        <f>MAX(1,(MIN(10,(((J261-3)/(23-3))*10))))</f>
        <v>1</v>
      </c>
      <c r="L261" s="11">
        <v>0.23499999999999999</v>
      </c>
      <c r="M261" s="6">
        <f>MAX(1,(MIN(10,(L261 - 0.21) / (0.29 - 0.21)*10)))</f>
        <v>3.125</v>
      </c>
    </row>
    <row r="262" spans="1:13" ht="15.75" thickBot="1" x14ac:dyDescent="0.3">
      <c r="A262" s="10" t="s">
        <v>634</v>
      </c>
      <c r="B262" s="10" t="s">
        <v>246</v>
      </c>
      <c r="C262" s="6">
        <f>E262+G262+I262+K262+M262</f>
        <v>11.80952380952381</v>
      </c>
      <c r="D262" s="11">
        <v>13</v>
      </c>
      <c r="E262" s="6">
        <f>MAX(1,(MIN(10,(((D262-5)/(35-5)*10)))))</f>
        <v>2.6666666666666665</v>
      </c>
      <c r="F262" s="11">
        <v>37</v>
      </c>
      <c r="G262" s="6">
        <f>MAX(1,(MIN(10,(F262 - 15) / (85 - 15)*10)))</f>
        <v>3.1428571428571428</v>
      </c>
      <c r="H262" s="11">
        <v>43</v>
      </c>
      <c r="I262" s="6">
        <f>MAX(1,(MIN(10,(H262 - 15) / (85 - 15)*10)))</f>
        <v>4</v>
      </c>
      <c r="J262" s="11">
        <v>2</v>
      </c>
      <c r="K262" s="6">
        <f>MAX(1,(MIN(10,(((J262-3)/(23-3))*10))))</f>
        <v>1</v>
      </c>
      <c r="L262" s="11">
        <v>0.216</v>
      </c>
      <c r="M262" s="6">
        <f>MAX(1,(MIN(10,(L262 - 0.21) / (0.29 - 0.21)*10)))</f>
        <v>1</v>
      </c>
    </row>
    <row r="263" spans="1:13" ht="15.75" thickBot="1" x14ac:dyDescent="0.3">
      <c r="A263" s="10" t="s">
        <v>486</v>
      </c>
      <c r="B263" s="10" t="s">
        <v>265</v>
      </c>
      <c r="C263" s="6">
        <f>E263+G263+I263+K263+M263</f>
        <v>11.714285714285717</v>
      </c>
      <c r="D263" s="11">
        <v>4</v>
      </c>
      <c r="E263" s="6">
        <f>MAX(1,(MIN(10,(((D263-5)/(35-5)*10)))))</f>
        <v>1</v>
      </c>
      <c r="F263" s="11">
        <v>25</v>
      </c>
      <c r="G263" s="6">
        <f>MAX(1,(MIN(10,(F263 - 15) / (85 - 15)*10)))</f>
        <v>1.4285714285714284</v>
      </c>
      <c r="H263" s="11">
        <v>24</v>
      </c>
      <c r="I263" s="6">
        <f>MAX(1,(MIN(10,(H263 - 15) / (85 - 15)*10)))</f>
        <v>1.2857142857142856</v>
      </c>
      <c r="J263" s="11">
        <v>7</v>
      </c>
      <c r="K263" s="6">
        <f>MAX(1,(MIN(10,(((J263-3)/(23-3))*10))))</f>
        <v>2</v>
      </c>
      <c r="L263" s="11">
        <v>0.25800000000000001</v>
      </c>
      <c r="M263" s="6">
        <f>MAX(1,(MIN(10,(L263 - 0.21) / (0.29 - 0.21)*10)))</f>
        <v>6.0000000000000036</v>
      </c>
    </row>
    <row r="264" spans="1:13" ht="15.75" thickBot="1" x14ac:dyDescent="0.3">
      <c r="A264" s="10" t="s">
        <v>657</v>
      </c>
      <c r="B264" s="10" t="s">
        <v>282</v>
      </c>
      <c r="C264" s="6">
        <f>E264+G264+I264+K264+M264</f>
        <v>11.565476190476192</v>
      </c>
      <c r="D264" s="11">
        <v>12</v>
      </c>
      <c r="E264" s="6">
        <f>MAX(1,(MIN(10,(((D264-5)/(35-5)*10)))))</f>
        <v>2.3333333333333335</v>
      </c>
      <c r="F264" s="11">
        <v>33</v>
      </c>
      <c r="G264" s="6">
        <f>MAX(1,(MIN(10,(F264 - 15) / (85 - 15)*10)))</f>
        <v>2.5714285714285712</v>
      </c>
      <c r="H264" s="11">
        <v>38</v>
      </c>
      <c r="I264" s="6">
        <f>MAX(1,(MIN(10,(H264 - 15) / (85 - 15)*10)))</f>
        <v>3.2857142857142856</v>
      </c>
      <c r="J264" s="11">
        <v>1</v>
      </c>
      <c r="K264" s="6">
        <f>MAX(1,(MIN(10,(((J264-3)/(23-3))*10))))</f>
        <v>1</v>
      </c>
      <c r="L264" s="11">
        <v>0.22900000000000001</v>
      </c>
      <c r="M264" s="6">
        <f>MAX(1,(MIN(10,(L264 - 0.21) / (0.29 - 0.21)*10)))</f>
        <v>2.3750000000000022</v>
      </c>
    </row>
    <row r="265" spans="1:13" ht="15.75" thickBot="1" x14ac:dyDescent="0.3">
      <c r="A265" s="10" t="s">
        <v>669</v>
      </c>
      <c r="B265" s="10" t="s">
        <v>292</v>
      </c>
      <c r="C265" s="6">
        <f>E265+G265+I265+K265+M265</f>
        <v>11.482142857142858</v>
      </c>
      <c r="D265" s="11">
        <v>6</v>
      </c>
      <c r="E265" s="6">
        <f>MAX(1,(MIN(10,(((D265-5)/(35-5)*10)))))</f>
        <v>1</v>
      </c>
      <c r="F265" s="11">
        <v>33</v>
      </c>
      <c r="G265" s="6">
        <f>MAX(1,(MIN(10,(F265 - 15) / (85 - 15)*10)))</f>
        <v>2.5714285714285712</v>
      </c>
      <c r="H265" s="11">
        <v>31</v>
      </c>
      <c r="I265" s="6">
        <f>MAX(1,(MIN(10,(H265 - 15) / (85 - 15)*10)))</f>
        <v>2.2857142857142856</v>
      </c>
      <c r="J265" s="11">
        <v>7</v>
      </c>
      <c r="K265" s="6">
        <f>MAX(1,(MIN(10,(((J265-3)/(23-3))*10))))</f>
        <v>2</v>
      </c>
      <c r="L265" s="11">
        <v>0.23899999999999999</v>
      </c>
      <c r="M265" s="6">
        <f>MAX(1,(MIN(10,(L265 - 0.21) / (0.29 - 0.21)*10)))</f>
        <v>3.6250000000000004</v>
      </c>
    </row>
    <row r="266" spans="1:13" ht="15.75" thickBot="1" x14ac:dyDescent="0.3">
      <c r="A266" s="10" t="s">
        <v>516</v>
      </c>
      <c r="B266" s="10" t="s">
        <v>248</v>
      </c>
      <c r="C266" s="6">
        <f>E266+G266+I266+K266+M266</f>
        <v>11.446428571428573</v>
      </c>
      <c r="D266" s="11">
        <v>8</v>
      </c>
      <c r="E266" s="6">
        <f>MAX(1,(MIN(10,(((D266-5)/(35-5)*10)))))</f>
        <v>1</v>
      </c>
      <c r="F266" s="11">
        <v>28</v>
      </c>
      <c r="G266" s="6">
        <f>MAX(1,(MIN(10,(F266 - 15) / (85 - 15)*10)))</f>
        <v>1.8571428571428572</v>
      </c>
      <c r="H266" s="11">
        <v>41</v>
      </c>
      <c r="I266" s="6">
        <f>MAX(1,(MIN(10,(H266 - 15) / (85 - 15)*10)))</f>
        <v>3.7142857142857144</v>
      </c>
      <c r="J266" s="11">
        <v>1</v>
      </c>
      <c r="K266" s="6">
        <f>MAX(1,(MIN(10,(((J266-3)/(23-3))*10))))</f>
        <v>1</v>
      </c>
      <c r="L266" s="11">
        <v>0.24099999999999999</v>
      </c>
      <c r="M266" s="6">
        <f>MAX(1,(MIN(10,(L266 - 0.21) / (0.29 - 0.21)*10)))</f>
        <v>3.8750000000000009</v>
      </c>
    </row>
    <row r="267" spans="1:13" ht="15.75" thickBot="1" x14ac:dyDescent="0.3">
      <c r="A267" s="10" t="s">
        <v>381</v>
      </c>
      <c r="B267" s="10" t="s">
        <v>250</v>
      </c>
      <c r="C267" s="6">
        <f>E267+G267+I267+K267+M267</f>
        <v>11.339285714285719</v>
      </c>
      <c r="D267" s="11">
        <v>6</v>
      </c>
      <c r="E267" s="6">
        <f>MAX(1,(MIN(10,(((D267-5)/(35-5)*10)))))</f>
        <v>1</v>
      </c>
      <c r="F267" s="11">
        <v>22</v>
      </c>
      <c r="G267" s="6">
        <f>MAX(1,(MIN(10,(F267 - 15) / (85 - 15)*10)))</f>
        <v>1</v>
      </c>
      <c r="H267" s="11">
        <v>27</v>
      </c>
      <c r="I267" s="6">
        <f>MAX(1,(MIN(10,(H267 - 15) / (85 - 15)*10)))</f>
        <v>1.7142857142857144</v>
      </c>
      <c r="J267" s="11">
        <v>0</v>
      </c>
      <c r="K267" s="6">
        <f>MAX(1,(MIN(10,(((J267-3)/(23-3))*10))))</f>
        <v>1</v>
      </c>
      <c r="L267" s="11">
        <v>0.26300000000000001</v>
      </c>
      <c r="M267" s="6">
        <f>MAX(1,(MIN(10,(L267 - 0.21) / (0.29 - 0.21)*10)))</f>
        <v>6.6250000000000036</v>
      </c>
    </row>
    <row r="268" spans="1:13" ht="15.75" thickBot="1" x14ac:dyDescent="0.3">
      <c r="A268" s="10" t="s">
        <v>642</v>
      </c>
      <c r="B268" s="10" t="s">
        <v>256</v>
      </c>
      <c r="C268" s="6">
        <f>E268+G268+I268+K268+M268</f>
        <v>11.214285714285715</v>
      </c>
      <c r="D268" s="11">
        <v>7</v>
      </c>
      <c r="E268" s="6">
        <f>MAX(1,(MIN(10,(((D268-5)/(35-5)*10)))))</f>
        <v>1</v>
      </c>
      <c r="F268" s="11">
        <v>31</v>
      </c>
      <c r="G268" s="6">
        <f>MAX(1,(MIN(10,(F268 - 15) / (85 - 15)*10)))</f>
        <v>2.2857142857142856</v>
      </c>
      <c r="H268" s="11">
        <v>25</v>
      </c>
      <c r="I268" s="6">
        <f>MAX(1,(MIN(10,(H268 - 15) / (85 - 15)*10)))</f>
        <v>1.4285714285714284</v>
      </c>
      <c r="J268" s="11">
        <v>14</v>
      </c>
      <c r="K268" s="6">
        <f>MAX(1,(MIN(10,(((J268-3)/(23-3))*10))))</f>
        <v>5.5</v>
      </c>
      <c r="L268" s="11">
        <v>0.218</v>
      </c>
      <c r="M268" s="6">
        <f>MAX(1,(MIN(10,(L268 - 0.21) / (0.29 - 0.21)*10)))</f>
        <v>1.0000000000000011</v>
      </c>
    </row>
    <row r="269" spans="1:13" ht="15.75" thickBot="1" x14ac:dyDescent="0.3">
      <c r="A269" s="10" t="s">
        <v>522</v>
      </c>
      <c r="B269" s="10" t="s">
        <v>257</v>
      </c>
      <c r="C269" s="6">
        <f>E269+G269+I269+K269+M269</f>
        <v>11.196428571428573</v>
      </c>
      <c r="D269" s="11">
        <v>6</v>
      </c>
      <c r="E269" s="6">
        <f>MAX(1,(MIN(10,(((D269-5)/(35-5)*10)))))</f>
        <v>1</v>
      </c>
      <c r="F269" s="11">
        <v>31</v>
      </c>
      <c r="G269" s="6">
        <f>MAX(1,(MIN(10,(F269 - 15) / (85 - 15)*10)))</f>
        <v>2.2857142857142856</v>
      </c>
      <c r="H269" s="11">
        <v>31</v>
      </c>
      <c r="I269" s="6">
        <f>MAX(1,(MIN(10,(H269 - 15) / (85 - 15)*10)))</f>
        <v>2.2857142857142856</v>
      </c>
      <c r="J269" s="11">
        <v>0</v>
      </c>
      <c r="K269" s="6">
        <f>MAX(1,(MIN(10,(((J269-3)/(23-3))*10))))</f>
        <v>1</v>
      </c>
      <c r="L269" s="11">
        <v>0.247</v>
      </c>
      <c r="M269" s="6">
        <f>MAX(1,(MIN(10,(L269 - 0.21) / (0.29 - 0.21)*10)))</f>
        <v>4.6250000000000018</v>
      </c>
    </row>
    <row r="270" spans="1:13" ht="15.75" thickBot="1" x14ac:dyDescent="0.3">
      <c r="A270" s="10" t="s">
        <v>659</v>
      </c>
      <c r="B270" s="10" t="s">
        <v>261</v>
      </c>
      <c r="C270" s="6">
        <f>E270+G270+I270+K270+M270</f>
        <v>11.172619047619049</v>
      </c>
      <c r="D270" s="11">
        <v>9</v>
      </c>
      <c r="E270" s="6">
        <f>MAX(1,(MIN(10,(((D270-5)/(35-5)*10)))))</f>
        <v>1.3333333333333333</v>
      </c>
      <c r="F270" s="11">
        <v>38</v>
      </c>
      <c r="G270" s="6">
        <f>MAX(1,(MIN(10,(F270 - 15) / (85 - 15)*10)))</f>
        <v>3.2857142857142856</v>
      </c>
      <c r="H270" s="11">
        <v>39</v>
      </c>
      <c r="I270" s="6">
        <f>MAX(1,(MIN(10,(H270 - 15) / (85 - 15)*10)))</f>
        <v>3.4285714285714288</v>
      </c>
      <c r="J270" s="11">
        <v>5</v>
      </c>
      <c r="K270" s="6">
        <f>MAX(1,(MIN(10,(((J270-3)/(23-3))*10))))</f>
        <v>1</v>
      </c>
      <c r="L270" s="11">
        <v>0.22700000000000001</v>
      </c>
      <c r="M270" s="6">
        <f>MAX(1,(MIN(10,(L270 - 0.21) / (0.29 - 0.21)*10)))</f>
        <v>2.1250000000000022</v>
      </c>
    </row>
    <row r="271" spans="1:13" ht="15.75" thickBot="1" x14ac:dyDescent="0.3">
      <c r="A271" s="10" t="s">
        <v>306</v>
      </c>
      <c r="B271" s="10" t="s">
        <v>252</v>
      </c>
      <c r="C271" s="6">
        <f>E271+G271+I271+K271+M271</f>
        <v>11.035714285714288</v>
      </c>
      <c r="D271" s="11">
        <v>4</v>
      </c>
      <c r="E271" s="6">
        <f>MAX(1,(MIN(10,(((D271-5)/(35-5)*10)))))</f>
        <v>1</v>
      </c>
      <c r="F271" s="11">
        <v>27</v>
      </c>
      <c r="G271" s="6">
        <f>MAX(1,(MIN(10,(F271 - 15) / (85 - 15)*10)))</f>
        <v>1.7142857142857144</v>
      </c>
      <c r="H271" s="11">
        <v>26</v>
      </c>
      <c r="I271" s="6">
        <f>MAX(1,(MIN(10,(H271 - 15) / (85 - 15)*10)))</f>
        <v>1.5714285714285714</v>
      </c>
      <c r="J271" s="11">
        <v>5</v>
      </c>
      <c r="K271" s="6">
        <f>MAX(1,(MIN(10,(((J271-3)/(23-3))*10))))</f>
        <v>1</v>
      </c>
      <c r="L271" s="11">
        <v>0.25600000000000001</v>
      </c>
      <c r="M271" s="6">
        <f>MAX(1,(MIN(10,(L271 - 0.21) / (0.29 - 0.21)*10)))</f>
        <v>5.7500000000000027</v>
      </c>
    </row>
    <row r="272" spans="1:13" ht="15.75" thickBot="1" x14ac:dyDescent="0.3">
      <c r="A272" s="10" t="s">
        <v>303</v>
      </c>
      <c r="B272" s="10" t="s">
        <v>257</v>
      </c>
      <c r="C272" s="6">
        <f>E272+G272+I272+K272+M272</f>
        <v>10.845238095238095</v>
      </c>
      <c r="D272" s="11">
        <v>10</v>
      </c>
      <c r="E272" s="6">
        <f>MAX(1,(MIN(10,(((D272-5)/(35-5)*10)))))</f>
        <v>1.6666666666666665</v>
      </c>
      <c r="F272" s="11">
        <v>28</v>
      </c>
      <c r="G272" s="6">
        <f>MAX(1,(MIN(10,(F272 - 15) / (85 - 15)*10)))</f>
        <v>1.8571428571428572</v>
      </c>
      <c r="H272" s="11">
        <v>33</v>
      </c>
      <c r="I272" s="6">
        <f>MAX(1,(MIN(10,(H272 - 15) / (85 - 15)*10)))</f>
        <v>2.5714285714285712</v>
      </c>
      <c r="J272" s="11">
        <v>2</v>
      </c>
      <c r="K272" s="6">
        <f>MAX(1,(MIN(10,(((J272-3)/(23-3))*10))))</f>
        <v>1</v>
      </c>
      <c r="L272" s="11">
        <v>0.24</v>
      </c>
      <c r="M272" s="6">
        <f>MAX(1,(MIN(10,(L272 - 0.21) / (0.29 - 0.21)*10)))</f>
        <v>3.7500000000000004</v>
      </c>
    </row>
    <row r="273" spans="1:13" ht="15.75" thickBot="1" x14ac:dyDescent="0.3">
      <c r="A273" s="10" t="s">
        <v>654</v>
      </c>
      <c r="B273" s="10" t="s">
        <v>265</v>
      </c>
      <c r="C273" s="6">
        <f>E273+G273+I273+K273+M273</f>
        <v>10.625000000000002</v>
      </c>
      <c r="D273" s="11">
        <v>7</v>
      </c>
      <c r="E273" s="6">
        <f>MAX(1,(MIN(10,(((D273-5)/(35-5)*10)))))</f>
        <v>1</v>
      </c>
      <c r="F273" s="11">
        <v>26</v>
      </c>
      <c r="G273" s="6">
        <f>MAX(1,(MIN(10,(F273 - 15) / (85 - 15)*10)))</f>
        <v>1.5714285714285714</v>
      </c>
      <c r="H273" s="11">
        <v>25</v>
      </c>
      <c r="I273" s="6">
        <f>MAX(1,(MIN(10,(H273 - 15) / (85 - 15)*10)))</f>
        <v>1.4285714285714284</v>
      </c>
      <c r="J273" s="11">
        <v>5</v>
      </c>
      <c r="K273" s="6">
        <f>MAX(1,(MIN(10,(((J273-3)/(23-3))*10))))</f>
        <v>1</v>
      </c>
      <c r="L273" s="11">
        <v>0.255</v>
      </c>
      <c r="M273" s="6">
        <f>MAX(1,(MIN(10,(L273 - 0.21) / (0.29 - 0.21)*10)))</f>
        <v>5.6250000000000018</v>
      </c>
    </row>
    <row r="274" spans="1:13" ht="15.75" thickBot="1" x14ac:dyDescent="0.3">
      <c r="A274" s="10" t="s">
        <v>636</v>
      </c>
      <c r="B274" s="10" t="s">
        <v>282</v>
      </c>
      <c r="C274" s="6">
        <f>E274+G274+I274+K274+M274</f>
        <v>10.523809523809524</v>
      </c>
      <c r="D274" s="11">
        <v>10</v>
      </c>
      <c r="E274" s="6">
        <f>MAX(1,(MIN(10,(((D274-5)/(35-5)*10)))))</f>
        <v>1.6666666666666665</v>
      </c>
      <c r="F274" s="11">
        <v>40</v>
      </c>
      <c r="G274" s="6">
        <f>MAX(1,(MIN(10,(F274 - 15) / (85 - 15)*10)))</f>
        <v>3.5714285714285716</v>
      </c>
      <c r="H274" s="11">
        <v>38</v>
      </c>
      <c r="I274" s="6">
        <f>MAX(1,(MIN(10,(H274 - 15) / (85 - 15)*10)))</f>
        <v>3.2857142857142856</v>
      </c>
      <c r="J274" s="11">
        <v>3</v>
      </c>
      <c r="K274" s="6">
        <f>MAX(1,(MIN(10,(((J274-3)/(23-3))*10))))</f>
        <v>1</v>
      </c>
      <c r="L274" s="11">
        <v>0.217</v>
      </c>
      <c r="M274" s="6">
        <f>MAX(1,(MIN(10,(L274 - 0.21) / (0.29 - 0.21)*10)))</f>
        <v>1</v>
      </c>
    </row>
    <row r="275" spans="1:13" ht="15.75" thickBot="1" x14ac:dyDescent="0.3">
      <c r="A275" s="10" t="s">
        <v>30</v>
      </c>
      <c r="B275" s="10" t="s">
        <v>247</v>
      </c>
      <c r="C275" s="6">
        <f>E275+G275+I275+K275+M275</f>
        <v>10.440476190476192</v>
      </c>
      <c r="D275" s="11">
        <v>12</v>
      </c>
      <c r="E275" s="6">
        <f>MAX(1,(MIN(10,(((D275-5)/(35-5)*10)))))</f>
        <v>2.3333333333333335</v>
      </c>
      <c r="F275" s="11">
        <v>36</v>
      </c>
      <c r="G275" s="6">
        <f>MAX(1,(MIN(10,(F275 - 15) / (85 - 15)*10)))</f>
        <v>3</v>
      </c>
      <c r="H275" s="11">
        <v>35</v>
      </c>
      <c r="I275" s="6">
        <f>MAX(1,(MIN(10,(H275 - 15) / (85 - 15)*10)))</f>
        <v>2.8571428571428568</v>
      </c>
      <c r="J275" s="11">
        <v>1</v>
      </c>
      <c r="K275" s="6">
        <f>MAX(1,(MIN(10,(((J275-3)/(23-3))*10))))</f>
        <v>1</v>
      </c>
      <c r="L275" s="11">
        <v>0.22</v>
      </c>
      <c r="M275" s="6">
        <f>MAX(1,(MIN(10,(L275 - 0.21) / (0.29 - 0.21)*10)))</f>
        <v>1.2500000000000013</v>
      </c>
    </row>
    <row r="276" spans="1:13" ht="15.75" thickBot="1" x14ac:dyDescent="0.3">
      <c r="A276" s="10" t="s">
        <v>391</v>
      </c>
      <c r="B276" s="10" t="s">
        <v>246</v>
      </c>
      <c r="C276" s="6">
        <f>E276+G276+I276+K276+M276</f>
        <v>10.357142857142858</v>
      </c>
      <c r="D276" s="11">
        <v>4</v>
      </c>
      <c r="E276" s="6">
        <f>MAX(1,(MIN(10,(((D276-5)/(35-5)*10)))))</f>
        <v>1</v>
      </c>
      <c r="F276" s="11">
        <v>26</v>
      </c>
      <c r="G276" s="6">
        <f>MAX(1,(MIN(10,(F276 - 15) / (85 - 15)*10)))</f>
        <v>1.5714285714285714</v>
      </c>
      <c r="H276" s="11">
        <v>31</v>
      </c>
      <c r="I276" s="6">
        <f>MAX(1,(MIN(10,(H276 - 15) / (85 - 15)*10)))</f>
        <v>2.2857142857142856</v>
      </c>
      <c r="J276" s="11">
        <v>1</v>
      </c>
      <c r="K276" s="6">
        <f>MAX(1,(MIN(10,(((J276-3)/(23-3))*10))))</f>
        <v>1</v>
      </c>
      <c r="L276" s="11">
        <v>0.246</v>
      </c>
      <c r="M276" s="6">
        <f>MAX(1,(MIN(10,(L276 - 0.21) / (0.29 - 0.21)*10)))</f>
        <v>4.5000000000000009</v>
      </c>
    </row>
    <row r="277" spans="1:13" ht="15.75" thickBot="1" x14ac:dyDescent="0.3">
      <c r="A277" s="10" t="s">
        <v>26</v>
      </c>
      <c r="B277" s="10" t="s">
        <v>267</v>
      </c>
      <c r="C277" s="6">
        <f>E277+G277+I277+K277+M277</f>
        <v>10.214285714285715</v>
      </c>
      <c r="D277" s="11">
        <v>11</v>
      </c>
      <c r="E277" s="6">
        <f>MAX(1,(MIN(10,(((D277-5)/(35-5)*10)))))</f>
        <v>2</v>
      </c>
      <c r="F277" s="11">
        <v>29</v>
      </c>
      <c r="G277" s="6">
        <f>MAX(1,(MIN(10,(F277 - 15) / (85 - 15)*10)))</f>
        <v>2</v>
      </c>
      <c r="H277" s="11">
        <v>34</v>
      </c>
      <c r="I277" s="6">
        <f>MAX(1,(MIN(10,(H277 - 15) / (85 - 15)*10)))</f>
        <v>2.714285714285714</v>
      </c>
      <c r="J277" s="11">
        <v>1</v>
      </c>
      <c r="K277" s="6">
        <f>MAX(1,(MIN(10,(((J277-3)/(23-3))*10))))</f>
        <v>1</v>
      </c>
      <c r="L277" s="11">
        <v>0.23</v>
      </c>
      <c r="M277" s="6">
        <f>MAX(1,(MIN(10,(L277 - 0.21) / (0.29 - 0.21)*10)))</f>
        <v>2.5000000000000027</v>
      </c>
    </row>
    <row r="278" spans="1:13" ht="15.75" thickBot="1" x14ac:dyDescent="0.3">
      <c r="A278" s="10" t="s">
        <v>664</v>
      </c>
      <c r="B278" s="10" t="s">
        <v>262</v>
      </c>
      <c r="C278" s="6">
        <f>E278+G278+I278+K278+M278</f>
        <v>10.142857142857146</v>
      </c>
      <c r="D278" s="11">
        <v>5</v>
      </c>
      <c r="E278" s="6">
        <f>MAX(1,(MIN(10,(((D278-5)/(35-5)*10)))))</f>
        <v>1</v>
      </c>
      <c r="F278" s="11">
        <v>23</v>
      </c>
      <c r="G278" s="6">
        <f>MAX(1,(MIN(10,(F278 - 15) / (85 - 15)*10)))</f>
        <v>1.1428571428571428</v>
      </c>
      <c r="H278" s="11">
        <v>21</v>
      </c>
      <c r="I278" s="6">
        <f>MAX(1,(MIN(10,(H278 - 15) / (85 - 15)*10)))</f>
        <v>1</v>
      </c>
      <c r="J278" s="11">
        <v>5</v>
      </c>
      <c r="K278" s="6">
        <f>MAX(1,(MIN(10,(((J278-3)/(23-3))*10))))</f>
        <v>1</v>
      </c>
      <c r="L278" s="11">
        <v>0.25800000000000001</v>
      </c>
      <c r="M278" s="6">
        <f>MAX(1,(MIN(10,(L278 - 0.21) / (0.29 - 0.21)*10)))</f>
        <v>6.0000000000000036</v>
      </c>
    </row>
    <row r="279" spans="1:13" ht="15.75" thickBot="1" x14ac:dyDescent="0.3">
      <c r="A279" s="10" t="s">
        <v>637</v>
      </c>
      <c r="B279" s="10" t="s">
        <v>292</v>
      </c>
      <c r="C279" s="6">
        <f>E279+G279+I279+K279+M279</f>
        <v>10.142857142857144</v>
      </c>
      <c r="D279" s="11">
        <v>8</v>
      </c>
      <c r="E279" s="6">
        <f>MAX(1,(MIN(10,(((D279-5)/(35-5)*10)))))</f>
        <v>1</v>
      </c>
      <c r="F279" s="11">
        <v>35</v>
      </c>
      <c r="G279" s="6">
        <f>MAX(1,(MIN(10,(F279 - 15) / (85 - 15)*10)))</f>
        <v>2.8571428571428568</v>
      </c>
      <c r="H279" s="11">
        <v>38</v>
      </c>
      <c r="I279" s="6">
        <f>MAX(1,(MIN(10,(H279 - 15) / (85 - 15)*10)))</f>
        <v>3.2857142857142856</v>
      </c>
      <c r="J279" s="11">
        <v>1</v>
      </c>
      <c r="K279" s="6">
        <f>MAX(1,(MIN(10,(((J279-3)/(23-3))*10))))</f>
        <v>1</v>
      </c>
      <c r="L279" s="11">
        <v>0.22600000000000001</v>
      </c>
      <c r="M279" s="6">
        <f>MAX(1,(MIN(10,(L279 - 0.21) / (0.29 - 0.21)*10)))</f>
        <v>2.0000000000000022</v>
      </c>
    </row>
    <row r="280" spans="1:13" ht="15.75" thickBot="1" x14ac:dyDescent="0.3">
      <c r="A280" s="10" t="s">
        <v>670</v>
      </c>
      <c r="B280" s="10" t="s">
        <v>264</v>
      </c>
      <c r="C280" s="6">
        <f>E280+G280+I280+K280+M280</f>
        <v>10.125000000000004</v>
      </c>
      <c r="D280" s="11">
        <v>3</v>
      </c>
      <c r="E280" s="6">
        <f>MAX(1,(MIN(10,(((D280-5)/(35-5)*10)))))</f>
        <v>1</v>
      </c>
      <c r="F280" s="11">
        <v>20</v>
      </c>
      <c r="G280" s="6">
        <f>MAX(1,(MIN(10,(F280 - 15) / (85 - 15)*10)))</f>
        <v>1</v>
      </c>
      <c r="H280" s="11">
        <v>19</v>
      </c>
      <c r="I280" s="6">
        <f>MAX(1,(MIN(10,(H280 - 15) / (85 - 15)*10)))</f>
        <v>1</v>
      </c>
      <c r="J280" s="11">
        <v>2</v>
      </c>
      <c r="K280" s="6">
        <f>MAX(1,(MIN(10,(((J280-3)/(23-3))*10))))</f>
        <v>1</v>
      </c>
      <c r="L280" s="11">
        <v>0.25900000000000001</v>
      </c>
      <c r="M280" s="6">
        <f>MAX(1,(MIN(10,(L280 - 0.21) / (0.29 - 0.21)*10)))</f>
        <v>6.1250000000000027</v>
      </c>
    </row>
    <row r="281" spans="1:13" ht="15.75" thickBot="1" x14ac:dyDescent="0.3">
      <c r="A281" s="10" t="s">
        <v>400</v>
      </c>
      <c r="B281" s="10" t="s">
        <v>250</v>
      </c>
      <c r="C281" s="6">
        <f>E281+G281+I281+K281+M281</f>
        <v>10.125</v>
      </c>
      <c r="D281" s="11">
        <v>6</v>
      </c>
      <c r="E281" s="6">
        <f>MAX(1,(MIN(10,(((D281-5)/(35-5)*10)))))</f>
        <v>1</v>
      </c>
      <c r="F281" s="11">
        <v>26</v>
      </c>
      <c r="G281" s="6">
        <f>MAX(1,(MIN(10,(F281 - 15) / (85 - 15)*10)))</f>
        <v>1.5714285714285714</v>
      </c>
      <c r="H281" s="11">
        <v>32</v>
      </c>
      <c r="I281" s="6">
        <f>MAX(1,(MIN(10,(H281 - 15) / (85 - 15)*10)))</f>
        <v>2.4285714285714284</v>
      </c>
      <c r="J281" s="11">
        <v>3</v>
      </c>
      <c r="K281" s="6">
        <f>MAX(1,(MIN(10,(((J281-3)/(23-3))*10))))</f>
        <v>1</v>
      </c>
      <c r="L281" s="11">
        <v>0.24299999999999999</v>
      </c>
      <c r="M281" s="6">
        <f>MAX(1,(MIN(10,(L281 - 0.21) / (0.29 - 0.21)*10)))</f>
        <v>4.1250000000000009</v>
      </c>
    </row>
    <row r="282" spans="1:13" ht="15.75" thickBot="1" x14ac:dyDescent="0.3">
      <c r="A282" s="10" t="s">
        <v>519</v>
      </c>
      <c r="B282" s="10" t="s">
        <v>263</v>
      </c>
      <c r="C282" s="6">
        <f>E282+G282+I282+K282+M282</f>
        <v>9.8750000000000036</v>
      </c>
      <c r="D282" s="11">
        <v>2</v>
      </c>
      <c r="E282" s="6">
        <f>MAX(1,(MIN(10,(((D282-5)/(35-5)*10)))))</f>
        <v>1</v>
      </c>
      <c r="F282" s="11">
        <v>21</v>
      </c>
      <c r="G282" s="6">
        <f>MAX(1,(MIN(10,(F282 - 15) / (85 - 15)*10)))</f>
        <v>1</v>
      </c>
      <c r="H282" s="11">
        <v>16</v>
      </c>
      <c r="I282" s="6">
        <f>MAX(1,(MIN(10,(H282 - 15) / (85 - 15)*10)))</f>
        <v>1</v>
      </c>
      <c r="J282" s="11">
        <v>1</v>
      </c>
      <c r="K282" s="6">
        <f>MAX(1,(MIN(10,(((J282-3)/(23-3))*10))))</f>
        <v>1</v>
      </c>
      <c r="L282" s="11">
        <v>0.25700000000000001</v>
      </c>
      <c r="M282" s="6">
        <f>MAX(1,(MIN(10,(L282 - 0.21) / (0.29 - 0.21)*10)))</f>
        <v>5.8750000000000027</v>
      </c>
    </row>
    <row r="283" spans="1:13" ht="15.75" thickBot="1" x14ac:dyDescent="0.3">
      <c r="A283" s="10" t="s">
        <v>547</v>
      </c>
      <c r="B283" s="10" t="s">
        <v>263</v>
      </c>
      <c r="C283" s="6">
        <f>E283+G283+I283+K283+M283</f>
        <v>9.8392857142857171</v>
      </c>
      <c r="D283" s="11">
        <v>11</v>
      </c>
      <c r="E283" s="6">
        <f>MAX(1,(MIN(10,(((D283-5)/(35-5)*10)))))</f>
        <v>2</v>
      </c>
      <c r="F283" s="11">
        <v>32</v>
      </c>
      <c r="G283" s="6">
        <f>MAX(1,(MIN(10,(F283 - 15) / (85 - 15)*10)))</f>
        <v>2.4285714285714284</v>
      </c>
      <c r="H283" s="11">
        <v>38</v>
      </c>
      <c r="I283" s="6">
        <f>MAX(1,(MIN(10,(H283 - 15) / (85 - 15)*10)))</f>
        <v>3.2857142857142856</v>
      </c>
      <c r="J283" s="11">
        <v>0</v>
      </c>
      <c r="K283" s="6">
        <f>MAX(1,(MIN(10,(((J283-3)/(23-3))*10))))</f>
        <v>1</v>
      </c>
      <c r="L283" s="11">
        <v>0.219</v>
      </c>
      <c r="M283" s="6">
        <f>MAX(1,(MIN(10,(L283 - 0.21) / (0.29 - 0.21)*10)))</f>
        <v>1.1250000000000011</v>
      </c>
    </row>
    <row r="284" spans="1:13" ht="15.75" thickBot="1" x14ac:dyDescent="0.3">
      <c r="A284" s="10" t="s">
        <v>513</v>
      </c>
      <c r="B284" s="10" t="s">
        <v>282</v>
      </c>
      <c r="C284" s="6">
        <f>E284+G284+I284+K284+M284</f>
        <v>9.5714285714285712</v>
      </c>
      <c r="D284" s="11">
        <v>11</v>
      </c>
      <c r="E284" s="6">
        <f>MAX(1,(MIN(10,(((D284-5)/(35-5)*10)))))</f>
        <v>2</v>
      </c>
      <c r="F284" s="11">
        <v>33</v>
      </c>
      <c r="G284" s="6">
        <f>MAX(1,(MIN(10,(F284 - 15) / (85 - 15)*10)))</f>
        <v>2.5714285714285712</v>
      </c>
      <c r="H284" s="11">
        <v>36</v>
      </c>
      <c r="I284" s="6">
        <f>MAX(1,(MIN(10,(H284 - 15) / (85 - 15)*10)))</f>
        <v>3</v>
      </c>
      <c r="J284" s="11">
        <v>1</v>
      </c>
      <c r="K284" s="6">
        <f>MAX(1,(MIN(10,(((J284-3)/(23-3))*10))))</f>
        <v>1</v>
      </c>
      <c r="L284" s="11">
        <v>0.20200000000000001</v>
      </c>
      <c r="M284" s="6">
        <f>MAX(1,(MIN(10,(L284 - 0.21) / (0.29 - 0.21)*10)))</f>
        <v>1</v>
      </c>
    </row>
    <row r="285" spans="1:13" ht="15.75" thickBot="1" x14ac:dyDescent="0.3">
      <c r="A285" s="10" t="s">
        <v>667</v>
      </c>
      <c r="B285" s="10" t="s">
        <v>269</v>
      </c>
      <c r="C285" s="6">
        <f>E285+G285+I285+K285+M285</f>
        <v>9.5000000000000036</v>
      </c>
      <c r="D285" s="11">
        <v>4</v>
      </c>
      <c r="E285" s="6">
        <f>MAX(1,(MIN(10,(((D285-5)/(35-5)*10)))))</f>
        <v>1</v>
      </c>
      <c r="F285" s="11">
        <v>19</v>
      </c>
      <c r="G285" s="6">
        <f>MAX(1,(MIN(10,(F285 - 15) / (85 - 15)*10)))</f>
        <v>1</v>
      </c>
      <c r="H285" s="11">
        <v>19</v>
      </c>
      <c r="I285" s="6">
        <f>MAX(1,(MIN(10,(H285 - 15) / (85 - 15)*10)))</f>
        <v>1</v>
      </c>
      <c r="J285" s="11">
        <v>1</v>
      </c>
      <c r="K285" s="6">
        <f>MAX(1,(MIN(10,(((J285-3)/(23-3))*10))))</f>
        <v>1</v>
      </c>
      <c r="L285" s="11">
        <v>0.254</v>
      </c>
      <c r="M285" s="6">
        <f>MAX(1,(MIN(10,(L285 - 0.21) / (0.29 - 0.21)*10)))</f>
        <v>5.5000000000000027</v>
      </c>
    </row>
    <row r="286" spans="1:13" ht="15.75" thickBot="1" x14ac:dyDescent="0.3">
      <c r="A286" s="10" t="s">
        <v>512</v>
      </c>
      <c r="B286" s="10" t="s">
        <v>280</v>
      </c>
      <c r="C286" s="6">
        <f>E286+G286+I286+K286+M286</f>
        <v>9.4464285714285747</v>
      </c>
      <c r="D286" s="11">
        <v>3</v>
      </c>
      <c r="E286" s="6">
        <f>MAX(1,(MIN(10,(((D286-5)/(35-5)*10)))))</f>
        <v>1</v>
      </c>
      <c r="F286" s="11">
        <v>34</v>
      </c>
      <c r="G286" s="6">
        <f>MAX(1,(MIN(10,(F286 - 15) / (85 - 15)*10)))</f>
        <v>2.714285714285714</v>
      </c>
      <c r="H286" s="11">
        <v>28</v>
      </c>
      <c r="I286" s="6">
        <f>MAX(1,(MIN(10,(H286 - 15) / (85 - 15)*10)))</f>
        <v>1.8571428571428572</v>
      </c>
      <c r="J286" s="11">
        <v>4</v>
      </c>
      <c r="K286" s="6">
        <f>MAX(1,(MIN(10,(((J286-3)/(23-3))*10))))</f>
        <v>1</v>
      </c>
      <c r="L286" s="11">
        <v>0.23300000000000001</v>
      </c>
      <c r="M286" s="6">
        <f>MAX(1,(MIN(10,(L286 - 0.21) / (0.29 - 0.21)*10)))</f>
        <v>2.8750000000000031</v>
      </c>
    </row>
    <row r="287" spans="1:13" ht="15.75" thickBot="1" x14ac:dyDescent="0.3">
      <c r="A287" s="10" t="s">
        <v>405</v>
      </c>
      <c r="B287" s="10" t="s">
        <v>265</v>
      </c>
      <c r="C287" s="6">
        <f>E287+G287+I287+K287+M287</f>
        <v>9.4107142857142883</v>
      </c>
      <c r="D287" s="11">
        <v>5</v>
      </c>
      <c r="E287" s="6">
        <f>MAX(1,(MIN(10,(((D287-5)/(35-5)*10)))))</f>
        <v>1</v>
      </c>
      <c r="F287" s="11">
        <v>18</v>
      </c>
      <c r="G287" s="6">
        <f>MAX(1,(MIN(10,(F287 - 15) / (85 - 15)*10)))</f>
        <v>1</v>
      </c>
      <c r="H287" s="11">
        <v>24</v>
      </c>
      <c r="I287" s="6">
        <f>MAX(1,(MIN(10,(H287 - 15) / (85 - 15)*10)))</f>
        <v>1.2857142857142856</v>
      </c>
      <c r="J287" s="11">
        <v>2</v>
      </c>
      <c r="K287" s="6">
        <f>MAX(1,(MIN(10,(((J287-3)/(23-3))*10))))</f>
        <v>1</v>
      </c>
      <c r="L287" s="11">
        <v>0.251</v>
      </c>
      <c r="M287" s="6">
        <f>MAX(1,(MIN(10,(L287 - 0.21) / (0.29 - 0.21)*10)))</f>
        <v>5.1250000000000018</v>
      </c>
    </row>
    <row r="288" spans="1:13" ht="15.75" thickBot="1" x14ac:dyDescent="0.3">
      <c r="A288" s="10" t="s">
        <v>507</v>
      </c>
      <c r="B288" s="10" t="s">
        <v>247</v>
      </c>
      <c r="C288" s="6">
        <f>E288+G288+I288+K288+M288</f>
        <v>9.2321428571428594</v>
      </c>
      <c r="D288" s="11">
        <v>6</v>
      </c>
      <c r="E288" s="6">
        <f>MAX(1,(MIN(10,(((D288-5)/(35-5)*10)))))</f>
        <v>1</v>
      </c>
      <c r="F288" s="11">
        <v>29</v>
      </c>
      <c r="G288" s="6">
        <f>MAX(1,(MIN(10,(F288 - 15) / (85 - 15)*10)))</f>
        <v>2</v>
      </c>
      <c r="H288" s="11">
        <v>35</v>
      </c>
      <c r="I288" s="6">
        <f>MAX(1,(MIN(10,(H288 - 15) / (85 - 15)*10)))</f>
        <v>2.8571428571428568</v>
      </c>
      <c r="J288" s="11">
        <v>1</v>
      </c>
      <c r="K288" s="6">
        <f>MAX(1,(MIN(10,(((J288-3)/(23-3))*10))))</f>
        <v>1</v>
      </c>
      <c r="L288" s="11">
        <v>0.22900000000000001</v>
      </c>
      <c r="M288" s="6">
        <f>MAX(1,(MIN(10,(L288 - 0.21) / (0.29 - 0.21)*10)))</f>
        <v>2.3750000000000022</v>
      </c>
    </row>
    <row r="289" spans="1:13" ht="15.75" thickBot="1" x14ac:dyDescent="0.3">
      <c r="A289" s="10" t="s">
        <v>542</v>
      </c>
      <c r="B289" s="10" t="s">
        <v>287</v>
      </c>
      <c r="C289" s="6">
        <f>E289+G289+I289+K289+M289</f>
        <v>9.1607142857142883</v>
      </c>
      <c r="D289" s="11">
        <v>8</v>
      </c>
      <c r="E289" s="6">
        <f>MAX(1,(MIN(10,(((D289-5)/(35-5)*10)))))</f>
        <v>1</v>
      </c>
      <c r="F289" s="11">
        <v>31</v>
      </c>
      <c r="G289" s="6">
        <f>MAX(1,(MIN(10,(F289 - 15) / (85 - 15)*10)))</f>
        <v>2.2857142857142856</v>
      </c>
      <c r="H289" s="11">
        <v>29</v>
      </c>
      <c r="I289" s="6">
        <f>MAX(1,(MIN(10,(H289 - 15) / (85 - 15)*10)))</f>
        <v>2</v>
      </c>
      <c r="J289" s="11">
        <v>1</v>
      </c>
      <c r="K289" s="6">
        <f>MAX(1,(MIN(10,(((J289-3)/(23-3))*10))))</f>
        <v>1</v>
      </c>
      <c r="L289" s="11">
        <v>0.23300000000000001</v>
      </c>
      <c r="M289" s="6">
        <f>MAX(1,(MIN(10,(L289 - 0.21) / (0.29 - 0.21)*10)))</f>
        <v>2.8750000000000031</v>
      </c>
    </row>
    <row r="290" spans="1:13" ht="15.75" thickBot="1" x14ac:dyDescent="0.3">
      <c r="A290" s="10" t="s">
        <v>487</v>
      </c>
      <c r="B290" s="10" t="s">
        <v>262</v>
      </c>
      <c r="C290" s="6">
        <f>E290+G290+I290+K290+M290</f>
        <v>9.125</v>
      </c>
      <c r="D290" s="11">
        <v>8</v>
      </c>
      <c r="E290" s="6">
        <f>MAX(1,(MIN(10,(((D290-5)/(35-5)*10)))))</f>
        <v>1</v>
      </c>
      <c r="F290" s="11">
        <v>30</v>
      </c>
      <c r="G290" s="6">
        <f>MAX(1,(MIN(10,(F290 - 15) / (85 - 15)*10)))</f>
        <v>2.1428571428571428</v>
      </c>
      <c r="H290" s="11">
        <v>28</v>
      </c>
      <c r="I290" s="6">
        <f>MAX(1,(MIN(10,(H290 - 15) / (85 - 15)*10)))</f>
        <v>1.8571428571428572</v>
      </c>
      <c r="J290" s="11">
        <v>5</v>
      </c>
      <c r="K290" s="6">
        <f>MAX(1,(MIN(10,(((J290-3)/(23-3))*10))))</f>
        <v>1</v>
      </c>
      <c r="L290" s="11">
        <v>0.23499999999999999</v>
      </c>
      <c r="M290" s="6">
        <f>MAX(1,(MIN(10,(L290 - 0.21) / (0.29 - 0.21)*10)))</f>
        <v>3.125</v>
      </c>
    </row>
    <row r="291" spans="1:13" ht="15.75" thickBot="1" x14ac:dyDescent="0.3">
      <c r="A291" s="10" t="s">
        <v>278</v>
      </c>
      <c r="B291" s="10" t="s">
        <v>269</v>
      </c>
      <c r="C291" s="6">
        <f>E291+G291+I291+K291+M291</f>
        <v>8.9285714285714306</v>
      </c>
      <c r="D291" s="11">
        <v>7</v>
      </c>
      <c r="E291" s="6">
        <f>MAX(1,(MIN(10,(((D291-5)/(35-5)*10)))))</f>
        <v>1</v>
      </c>
      <c r="F291" s="11">
        <v>25</v>
      </c>
      <c r="G291" s="6">
        <f>MAX(1,(MIN(10,(F291 - 15) / (85 - 15)*10)))</f>
        <v>1.4285714285714284</v>
      </c>
      <c r="H291" s="11">
        <v>22</v>
      </c>
      <c r="I291" s="6">
        <f>MAX(1,(MIN(10,(H291 - 15) / (85 - 15)*10)))</f>
        <v>1</v>
      </c>
      <c r="J291" s="11">
        <v>5</v>
      </c>
      <c r="K291" s="6">
        <f>MAX(1,(MIN(10,(((J291-3)/(23-3))*10))))</f>
        <v>1</v>
      </c>
      <c r="L291" s="11">
        <v>0.246</v>
      </c>
      <c r="M291" s="6">
        <f>MAX(1,(MIN(10,(L291 - 0.21) / (0.29 - 0.21)*10)))</f>
        <v>4.5000000000000009</v>
      </c>
    </row>
    <row r="292" spans="1:13" ht="15.75" thickBot="1" x14ac:dyDescent="0.3">
      <c r="A292" s="10" t="s">
        <v>305</v>
      </c>
      <c r="B292" s="10" t="s">
        <v>263</v>
      </c>
      <c r="C292" s="6">
        <f>E292+G292+I292+K292+M292</f>
        <v>8.8750000000000018</v>
      </c>
      <c r="D292" s="11">
        <v>4</v>
      </c>
      <c r="E292" s="6">
        <f>MAX(1,(MIN(10,(((D292-5)/(35-5)*10)))))</f>
        <v>1</v>
      </c>
      <c r="F292" s="11">
        <v>20</v>
      </c>
      <c r="G292" s="6">
        <f>MAX(1,(MIN(10,(F292 - 15) / (85 - 15)*10)))</f>
        <v>1</v>
      </c>
      <c r="H292" s="11">
        <v>19</v>
      </c>
      <c r="I292" s="6">
        <f>MAX(1,(MIN(10,(H292 - 15) / (85 - 15)*10)))</f>
        <v>1</v>
      </c>
      <c r="J292" s="11">
        <v>0</v>
      </c>
      <c r="K292" s="6">
        <f>MAX(1,(MIN(10,(((J292-3)/(23-3))*10))))</f>
        <v>1</v>
      </c>
      <c r="L292" s="11">
        <v>0.249</v>
      </c>
      <c r="M292" s="6">
        <f>MAX(1,(MIN(10,(L292 - 0.21) / (0.29 - 0.21)*10)))</f>
        <v>4.8750000000000018</v>
      </c>
    </row>
    <row r="293" spans="1:13" ht="15.75" thickBot="1" x14ac:dyDescent="0.3">
      <c r="A293" s="10" t="s">
        <v>314</v>
      </c>
      <c r="B293" s="10" t="s">
        <v>274</v>
      </c>
      <c r="C293" s="6">
        <f>E293+G293+I293+K293+M293</f>
        <v>8.7321428571428612</v>
      </c>
      <c r="D293" s="11">
        <v>7</v>
      </c>
      <c r="E293" s="6">
        <f>MAX(1,(MIN(10,(((D293-5)/(35-5)*10)))))</f>
        <v>1</v>
      </c>
      <c r="F293" s="11">
        <v>28</v>
      </c>
      <c r="G293" s="6">
        <f>MAX(1,(MIN(10,(F293 - 15) / (85 - 15)*10)))</f>
        <v>1.8571428571428572</v>
      </c>
      <c r="H293" s="11">
        <v>29</v>
      </c>
      <c r="I293" s="6">
        <f>MAX(1,(MIN(10,(H293 - 15) / (85 - 15)*10)))</f>
        <v>2</v>
      </c>
      <c r="J293" s="11">
        <v>3</v>
      </c>
      <c r="K293" s="6">
        <f>MAX(1,(MIN(10,(((J293-3)/(23-3))*10))))</f>
        <v>1</v>
      </c>
      <c r="L293" s="11">
        <v>0.23300000000000001</v>
      </c>
      <c r="M293" s="6">
        <f>MAX(1,(MIN(10,(L293 - 0.21) / (0.29 - 0.21)*10)))</f>
        <v>2.8750000000000031</v>
      </c>
    </row>
    <row r="294" spans="1:13" ht="15.75" thickBot="1" x14ac:dyDescent="0.3">
      <c r="A294" s="10" t="s">
        <v>662</v>
      </c>
      <c r="B294" s="10" t="s">
        <v>288</v>
      </c>
      <c r="C294" s="6">
        <f>E294+G294+I294+K294+M294</f>
        <v>8.25</v>
      </c>
      <c r="D294" s="11">
        <v>3</v>
      </c>
      <c r="E294" s="6">
        <f>MAX(1,(MIN(10,(((D294-5)/(35-5)*10)))))</f>
        <v>1</v>
      </c>
      <c r="F294" s="11">
        <v>18</v>
      </c>
      <c r="G294" s="6">
        <f>MAX(1,(MIN(10,(F294 - 15) / (85 - 15)*10)))</f>
        <v>1</v>
      </c>
      <c r="H294" s="11">
        <v>17</v>
      </c>
      <c r="I294" s="6">
        <f>MAX(1,(MIN(10,(H294 - 15) / (85 - 15)*10)))</f>
        <v>1</v>
      </c>
      <c r="J294" s="11">
        <v>1</v>
      </c>
      <c r="K294" s="6">
        <f>MAX(1,(MIN(10,(((J294-3)/(23-3))*10))))</f>
        <v>1</v>
      </c>
      <c r="L294" s="11">
        <v>0.24399999999999999</v>
      </c>
      <c r="M294" s="6">
        <f>MAX(1,(MIN(10,(L294 - 0.21) / (0.29 - 0.21)*10)))</f>
        <v>4.2500000000000009</v>
      </c>
    </row>
    <row r="295" spans="1:13" ht="15.75" thickBot="1" x14ac:dyDescent="0.3">
      <c r="A295" s="10" t="s">
        <v>539</v>
      </c>
      <c r="B295" s="10" t="s">
        <v>258</v>
      </c>
      <c r="C295" s="6">
        <f>E295+G295+I295+K295+M295</f>
        <v>8.1428571428571423</v>
      </c>
      <c r="D295" s="11">
        <v>6</v>
      </c>
      <c r="E295" s="6">
        <f>MAX(1,(MIN(10,(((D295-5)/(35-5)*10)))))</f>
        <v>1</v>
      </c>
      <c r="F295" s="11">
        <v>22</v>
      </c>
      <c r="G295" s="6">
        <f>MAX(1,(MIN(10,(F295 - 15) / (85 - 15)*10)))</f>
        <v>1</v>
      </c>
      <c r="H295" s="11">
        <v>23</v>
      </c>
      <c r="I295" s="6">
        <f>MAX(1,(MIN(10,(H295 - 15) / (85 - 15)*10)))</f>
        <v>1.1428571428571428</v>
      </c>
      <c r="J295" s="11">
        <v>2</v>
      </c>
      <c r="K295" s="6">
        <f>MAX(1,(MIN(10,(((J295-3)/(23-3))*10))))</f>
        <v>1</v>
      </c>
      <c r="L295" s="11">
        <v>0.24199999999999999</v>
      </c>
      <c r="M295" s="6">
        <f>MAX(1,(MIN(10,(L295 - 0.21) / (0.29 - 0.21)*10)))</f>
        <v>4.0000000000000009</v>
      </c>
    </row>
    <row r="296" spans="1:13" ht="15.75" thickBot="1" x14ac:dyDescent="0.3">
      <c r="A296" s="10" t="s">
        <v>653</v>
      </c>
      <c r="B296" s="10" t="s">
        <v>276</v>
      </c>
      <c r="C296" s="6">
        <f>E296+G296+I296+K296+M296</f>
        <v>8.0535714285714306</v>
      </c>
      <c r="D296" s="11">
        <v>8</v>
      </c>
      <c r="E296" s="6">
        <f>MAX(1,(MIN(10,(((D296-5)/(35-5)*10)))))</f>
        <v>1</v>
      </c>
      <c r="F296" s="11">
        <v>28</v>
      </c>
      <c r="G296" s="6">
        <f>MAX(1,(MIN(10,(F296 - 15) / (85 - 15)*10)))</f>
        <v>1.8571428571428572</v>
      </c>
      <c r="H296" s="11">
        <v>26</v>
      </c>
      <c r="I296" s="6">
        <f>MAX(1,(MIN(10,(H296 - 15) / (85 - 15)*10)))</f>
        <v>1.5714285714285714</v>
      </c>
      <c r="J296" s="11">
        <v>4</v>
      </c>
      <c r="K296" s="6">
        <f>MAX(1,(MIN(10,(((J296-3)/(23-3))*10))))</f>
        <v>1</v>
      </c>
      <c r="L296" s="11">
        <v>0.23100000000000001</v>
      </c>
      <c r="M296" s="6">
        <f>MAX(1,(MIN(10,(L296 - 0.21) / (0.29 - 0.21)*10)))</f>
        <v>2.6250000000000027</v>
      </c>
    </row>
    <row r="297" spans="1:13" ht="15.75" thickBot="1" x14ac:dyDescent="0.3">
      <c r="A297" s="10" t="s">
        <v>652</v>
      </c>
      <c r="B297" s="10" t="s">
        <v>280</v>
      </c>
      <c r="C297" s="6">
        <f>E297+G297+I297+K297+M297</f>
        <v>7.8750000000000009</v>
      </c>
      <c r="D297" s="11">
        <v>6</v>
      </c>
      <c r="E297" s="6">
        <f>MAX(1,(MIN(10,(((D297-5)/(35-5)*10)))))</f>
        <v>1</v>
      </c>
      <c r="F297" s="11">
        <v>22</v>
      </c>
      <c r="G297" s="6">
        <f>MAX(1,(MIN(10,(F297 - 15) / (85 - 15)*10)))</f>
        <v>1</v>
      </c>
      <c r="H297" s="11">
        <v>22</v>
      </c>
      <c r="I297" s="6">
        <f>MAX(1,(MIN(10,(H297 - 15) / (85 - 15)*10)))</f>
        <v>1</v>
      </c>
      <c r="J297" s="11">
        <v>1</v>
      </c>
      <c r="K297" s="6">
        <f>MAX(1,(MIN(10,(((J297-3)/(23-3))*10))))</f>
        <v>1</v>
      </c>
      <c r="L297" s="11">
        <v>0.24099999999999999</v>
      </c>
      <c r="M297" s="6">
        <f>MAX(1,(MIN(10,(L297 - 0.21) / (0.29 - 0.21)*10)))</f>
        <v>3.8750000000000009</v>
      </c>
    </row>
    <row r="298" spans="1:13" ht="15.75" thickBot="1" x14ac:dyDescent="0.3">
      <c r="A298" s="10" t="s">
        <v>511</v>
      </c>
      <c r="B298" s="10" t="s">
        <v>288</v>
      </c>
      <c r="C298" s="6">
        <f>E298+G298+I298+K298+M298</f>
        <v>7.8392857142857135</v>
      </c>
      <c r="D298" s="11">
        <v>7</v>
      </c>
      <c r="E298" s="6">
        <f>MAX(1,(MIN(10,(((D298-5)/(35-5)*10)))))</f>
        <v>1</v>
      </c>
      <c r="F298" s="11">
        <v>24</v>
      </c>
      <c r="G298" s="6">
        <f>MAX(1,(MIN(10,(F298 - 15) / (85 - 15)*10)))</f>
        <v>1.2857142857142856</v>
      </c>
      <c r="H298" s="11">
        <v>25</v>
      </c>
      <c r="I298" s="6">
        <f>MAX(1,(MIN(10,(H298 - 15) / (85 - 15)*10)))</f>
        <v>1.4285714285714284</v>
      </c>
      <c r="J298" s="11">
        <v>3</v>
      </c>
      <c r="K298" s="6">
        <f>MAX(1,(MIN(10,(((J298-3)/(23-3))*10))))</f>
        <v>1</v>
      </c>
      <c r="L298" s="11">
        <v>0.23499999999999999</v>
      </c>
      <c r="M298" s="6">
        <f>MAX(1,(MIN(10,(L298 - 0.21) / (0.29 - 0.21)*10)))</f>
        <v>3.125</v>
      </c>
    </row>
    <row r="299" spans="1:13" ht="15.75" thickBot="1" x14ac:dyDescent="0.3">
      <c r="A299" s="10" t="s">
        <v>530</v>
      </c>
      <c r="B299" s="10" t="s">
        <v>246</v>
      </c>
      <c r="C299" s="6">
        <f>E299+G299+I299+K299+M299</f>
        <v>7.8035714285714288</v>
      </c>
      <c r="D299" s="11">
        <v>6</v>
      </c>
      <c r="E299" s="6">
        <f>MAX(1,(MIN(10,(((D299-5)/(35-5)*10)))))</f>
        <v>1</v>
      </c>
      <c r="F299" s="11">
        <v>22</v>
      </c>
      <c r="G299" s="6">
        <f>MAX(1,(MIN(10,(F299 - 15) / (85 - 15)*10)))</f>
        <v>1</v>
      </c>
      <c r="H299" s="11">
        <v>25</v>
      </c>
      <c r="I299" s="6">
        <f>MAX(1,(MIN(10,(H299 - 15) / (85 - 15)*10)))</f>
        <v>1.4285714285714284</v>
      </c>
      <c r="J299" s="11">
        <v>0</v>
      </c>
      <c r="K299" s="6">
        <f>MAX(1,(MIN(10,(((J299-3)/(23-3))*10))))</f>
        <v>1</v>
      </c>
      <c r="L299" s="11">
        <v>0.23699999999999999</v>
      </c>
      <c r="M299" s="6">
        <f>MAX(1,(MIN(10,(L299 - 0.21) / (0.29 - 0.21)*10)))</f>
        <v>3.375</v>
      </c>
    </row>
    <row r="300" spans="1:13" ht="15.75" thickBot="1" x14ac:dyDescent="0.3">
      <c r="A300" s="10" t="s">
        <v>490</v>
      </c>
      <c r="B300" s="10" t="s">
        <v>257</v>
      </c>
      <c r="C300" s="6">
        <f>E300+G300+I300+K300+M300</f>
        <v>7.7142857142857135</v>
      </c>
      <c r="D300" s="11">
        <v>5</v>
      </c>
      <c r="E300" s="6">
        <f>MAX(1,(MIN(10,(((D300-5)/(35-5)*10)))))</f>
        <v>1</v>
      </c>
      <c r="F300" s="11">
        <v>33</v>
      </c>
      <c r="G300" s="6">
        <f>MAX(1,(MIN(10,(F300 - 15) / (85 - 15)*10)))</f>
        <v>2.5714285714285712</v>
      </c>
      <c r="H300" s="11">
        <v>23</v>
      </c>
      <c r="I300" s="6">
        <f>MAX(1,(MIN(10,(H300 - 15) / (85 - 15)*10)))</f>
        <v>1.1428571428571428</v>
      </c>
      <c r="J300" s="11">
        <v>7</v>
      </c>
      <c r="K300" s="6">
        <f>MAX(1,(MIN(10,(((J300-3)/(23-3))*10))))</f>
        <v>2</v>
      </c>
      <c r="L300" s="11">
        <v>0.217</v>
      </c>
      <c r="M300" s="6">
        <f>MAX(1,(MIN(10,(L300 - 0.21) / (0.29 - 0.21)*10)))</f>
        <v>1</v>
      </c>
    </row>
    <row r="301" spans="1:13" ht="15.75" thickBot="1" x14ac:dyDescent="0.3">
      <c r="A301" s="10" t="s">
        <v>387</v>
      </c>
      <c r="B301" s="10" t="s">
        <v>262</v>
      </c>
      <c r="C301" s="6">
        <f>E301+G301+I301+K301+M301</f>
        <v>7.6250000000000027</v>
      </c>
      <c r="D301" s="11">
        <v>8</v>
      </c>
      <c r="E301" s="6">
        <f>MAX(1,(MIN(10,(((D301-5)/(35-5)*10)))))</f>
        <v>1</v>
      </c>
      <c r="F301" s="11">
        <v>24</v>
      </c>
      <c r="G301" s="6">
        <f>MAX(1,(MIN(10,(F301 - 15) / (85 - 15)*10)))</f>
        <v>1.2857142857142856</v>
      </c>
      <c r="H301" s="11">
        <v>27</v>
      </c>
      <c r="I301" s="6">
        <f>MAX(1,(MIN(10,(H301 - 15) / (85 - 15)*10)))</f>
        <v>1.7142857142857144</v>
      </c>
      <c r="J301" s="11">
        <v>0</v>
      </c>
      <c r="K301" s="6">
        <f>MAX(1,(MIN(10,(((J301-3)/(23-3))*10))))</f>
        <v>1</v>
      </c>
      <c r="L301" s="11">
        <v>0.23100000000000001</v>
      </c>
      <c r="M301" s="6">
        <f>MAX(1,(MIN(10,(L301 - 0.21) / (0.29 - 0.21)*10)))</f>
        <v>2.6250000000000027</v>
      </c>
    </row>
    <row r="302" spans="1:13" ht="15.75" thickBot="1" x14ac:dyDescent="0.3">
      <c r="A302" s="10" t="s">
        <v>315</v>
      </c>
      <c r="B302" s="10" t="s">
        <v>274</v>
      </c>
      <c r="C302" s="6">
        <f>E302+G302+I302+K302+M302</f>
        <v>7.2321428571428594</v>
      </c>
      <c r="D302" s="11">
        <v>4</v>
      </c>
      <c r="E302" s="6">
        <f>MAX(1,(MIN(10,(((D302-5)/(35-5)*10)))))</f>
        <v>1</v>
      </c>
      <c r="F302" s="11">
        <v>24</v>
      </c>
      <c r="G302" s="6">
        <f>MAX(1,(MIN(10,(F302 - 15) / (85 - 15)*10)))</f>
        <v>1.2857142857142856</v>
      </c>
      <c r="H302" s="11">
        <v>26</v>
      </c>
      <c r="I302" s="6">
        <f>MAX(1,(MIN(10,(H302 - 15) / (85 - 15)*10)))</f>
        <v>1.5714285714285714</v>
      </c>
      <c r="J302" s="11">
        <v>0</v>
      </c>
      <c r="K302" s="6">
        <f>MAX(1,(MIN(10,(((J302-3)/(23-3))*10))))</f>
        <v>1</v>
      </c>
      <c r="L302" s="11">
        <v>0.22900000000000001</v>
      </c>
      <c r="M302" s="6">
        <f>MAX(1,(MIN(10,(L302 - 0.21) / (0.29 - 0.21)*10)))</f>
        <v>2.3750000000000022</v>
      </c>
    </row>
    <row r="303" spans="1:13" ht="15.75" thickBot="1" x14ac:dyDescent="0.3">
      <c r="A303" s="10" t="s">
        <v>521</v>
      </c>
      <c r="B303" s="10" t="s">
        <v>271</v>
      </c>
      <c r="C303" s="6">
        <f>E303+G303+I303+K303+M303</f>
        <v>6.767857142857145</v>
      </c>
      <c r="D303" s="11">
        <v>5</v>
      </c>
      <c r="E303" s="6">
        <f>MAX(1,(MIN(10,(((D303-5)/(35-5)*10)))))</f>
        <v>1</v>
      </c>
      <c r="F303" s="11">
        <v>19</v>
      </c>
      <c r="G303" s="6">
        <f>MAX(1,(MIN(10,(F303 - 15) / (85 - 15)*10)))</f>
        <v>1</v>
      </c>
      <c r="H303" s="11">
        <v>23</v>
      </c>
      <c r="I303" s="6">
        <f>MAX(1,(MIN(10,(H303 - 15) / (85 - 15)*10)))</f>
        <v>1.1428571428571428</v>
      </c>
      <c r="J303" s="11">
        <v>1</v>
      </c>
      <c r="K303" s="6">
        <f>MAX(1,(MIN(10,(((J303-3)/(23-3))*10))))</f>
        <v>1</v>
      </c>
      <c r="L303" s="11">
        <v>0.23100000000000001</v>
      </c>
      <c r="M303" s="6">
        <f>MAX(1,(MIN(10,(L303 - 0.21) / (0.29 - 0.21)*10)))</f>
        <v>2.6250000000000027</v>
      </c>
    </row>
    <row r="304" spans="1:13" ht="15.75" thickBot="1" x14ac:dyDescent="0.3">
      <c r="A304" s="10" t="s">
        <v>526</v>
      </c>
      <c r="B304" s="10" t="s">
        <v>299</v>
      </c>
      <c r="C304" s="6">
        <f>E304+G304+I304+K304+M304</f>
        <v>6.642857142857145</v>
      </c>
      <c r="D304" s="11">
        <v>6</v>
      </c>
      <c r="E304" s="6">
        <f>MAX(1,(MIN(10,(((D304-5)/(35-5)*10)))))</f>
        <v>1</v>
      </c>
      <c r="F304" s="11">
        <v>20</v>
      </c>
      <c r="G304" s="6">
        <f>MAX(1,(MIN(10,(F304 - 15) / (85 - 15)*10)))</f>
        <v>1</v>
      </c>
      <c r="H304" s="11">
        <v>23</v>
      </c>
      <c r="I304" s="6">
        <f>MAX(1,(MIN(10,(H304 - 15) / (85 - 15)*10)))</f>
        <v>1.1428571428571428</v>
      </c>
      <c r="J304" s="11">
        <v>0</v>
      </c>
      <c r="K304" s="6">
        <f>MAX(1,(MIN(10,(((J304-3)/(23-3))*10))))</f>
        <v>1</v>
      </c>
      <c r="L304" s="11">
        <v>0.23</v>
      </c>
      <c r="M304" s="6">
        <f>MAX(1,(MIN(10,(L304 - 0.21) / (0.29 - 0.21)*10)))</f>
        <v>2.5000000000000027</v>
      </c>
    </row>
    <row r="305" spans="1:13" ht="15.75" thickBot="1" x14ac:dyDescent="0.3">
      <c r="A305" s="10" t="s">
        <v>537</v>
      </c>
      <c r="B305" s="10" t="s">
        <v>288</v>
      </c>
      <c r="C305" s="6">
        <f>E305+G305+I305+K305+M305</f>
        <v>6.5000000000000027</v>
      </c>
      <c r="D305" s="11">
        <v>5</v>
      </c>
      <c r="E305" s="6">
        <f>MAX(1,(MIN(10,(((D305-5)/(35-5)*10)))))</f>
        <v>1</v>
      </c>
      <c r="F305" s="11">
        <v>18</v>
      </c>
      <c r="G305" s="6">
        <f>MAX(1,(MIN(10,(F305 - 15) / (85 - 15)*10)))</f>
        <v>1</v>
      </c>
      <c r="H305" s="11">
        <v>19</v>
      </c>
      <c r="I305" s="6">
        <f>MAX(1,(MIN(10,(H305 - 15) / (85 - 15)*10)))</f>
        <v>1</v>
      </c>
      <c r="J305" s="11">
        <v>0</v>
      </c>
      <c r="K305" s="6">
        <f>MAX(1,(MIN(10,(((J305-3)/(23-3))*10))))</f>
        <v>1</v>
      </c>
      <c r="L305" s="11">
        <v>0.23</v>
      </c>
      <c r="M305" s="6">
        <f>MAX(1,(MIN(10,(L305 - 0.21) / (0.29 - 0.21)*10)))</f>
        <v>2.5000000000000027</v>
      </c>
    </row>
    <row r="306" spans="1:13" ht="15.75" thickBot="1" x14ac:dyDescent="0.3">
      <c r="A306" s="10" t="s">
        <v>395</v>
      </c>
      <c r="B306" s="10" t="s">
        <v>292</v>
      </c>
      <c r="C306" s="6">
        <f>E306+G306+I306+K306+M306</f>
        <v>6.446428571428573</v>
      </c>
      <c r="D306" s="11">
        <v>3</v>
      </c>
      <c r="E306" s="6">
        <f>MAX(1,(MIN(10,(((D306-5)/(35-5)*10)))))</f>
        <v>1</v>
      </c>
      <c r="F306" s="11">
        <v>26</v>
      </c>
      <c r="G306" s="6">
        <f>MAX(1,(MIN(10,(F306 - 15) / (85 - 15)*10)))</f>
        <v>1.5714285714285714</v>
      </c>
      <c r="H306" s="11">
        <v>20</v>
      </c>
      <c r="I306" s="6">
        <f>MAX(1,(MIN(10,(H306 - 15) / (85 - 15)*10)))</f>
        <v>1</v>
      </c>
      <c r="J306" s="11">
        <v>4</v>
      </c>
      <c r="K306" s="6">
        <f>MAX(1,(MIN(10,(((J306-3)/(23-3))*10))))</f>
        <v>1</v>
      </c>
      <c r="L306" s="11">
        <v>0.22500000000000001</v>
      </c>
      <c r="M306" s="6">
        <f>MAX(1,(MIN(10,(L306 - 0.21) / (0.29 - 0.21)*10)))</f>
        <v>1.875000000000002</v>
      </c>
    </row>
    <row r="307" spans="1:13" ht="15.75" thickBot="1" x14ac:dyDescent="0.3">
      <c r="A307" s="10" t="s">
        <v>529</v>
      </c>
      <c r="B307" s="10" t="s">
        <v>247</v>
      </c>
      <c r="C307" s="6">
        <f>E307+G307+I307+K307+M307</f>
        <v>6.3333333333333339</v>
      </c>
      <c r="D307" s="11">
        <v>9</v>
      </c>
      <c r="E307" s="6">
        <f>MAX(1,(MIN(10,(((D307-5)/(35-5)*10)))))</f>
        <v>1.3333333333333333</v>
      </c>
      <c r="F307" s="11">
        <v>23</v>
      </c>
      <c r="G307" s="6">
        <f>MAX(1,(MIN(10,(F307 - 15) / (85 - 15)*10)))</f>
        <v>1.1428571428571428</v>
      </c>
      <c r="H307" s="11">
        <v>28</v>
      </c>
      <c r="I307" s="6">
        <f>MAX(1,(MIN(10,(H307 - 15) / (85 - 15)*10)))</f>
        <v>1.8571428571428572</v>
      </c>
      <c r="J307" s="11">
        <v>0</v>
      </c>
      <c r="K307" s="6">
        <f>MAX(1,(MIN(10,(((J307-3)/(23-3))*10))))</f>
        <v>1</v>
      </c>
      <c r="L307" s="11">
        <v>0.21299999999999999</v>
      </c>
      <c r="M307" s="6">
        <f>MAX(1,(MIN(10,(L307 - 0.21) / (0.29 - 0.21)*10)))</f>
        <v>1</v>
      </c>
    </row>
    <row r="308" spans="1:13" ht="15.75" thickBot="1" x14ac:dyDescent="0.3">
      <c r="A308" s="10" t="s">
        <v>524</v>
      </c>
      <c r="B308" s="10" t="s">
        <v>256</v>
      </c>
      <c r="C308" s="6">
        <f>E308+G308+I308+K308+M308</f>
        <v>5.2857142857142856</v>
      </c>
      <c r="D308" s="11">
        <v>8</v>
      </c>
      <c r="E308" s="6">
        <f>MAX(1,(MIN(10,(((D308-5)/(35-5)*10)))))</f>
        <v>1</v>
      </c>
      <c r="F308" s="11">
        <v>22</v>
      </c>
      <c r="G308" s="6">
        <f>MAX(1,(MIN(10,(F308 - 15) / (85 - 15)*10)))</f>
        <v>1</v>
      </c>
      <c r="H308" s="11">
        <v>24</v>
      </c>
      <c r="I308" s="6">
        <f>MAX(1,(MIN(10,(H308 - 15) / (85 - 15)*10)))</f>
        <v>1.2857142857142856</v>
      </c>
      <c r="J308" s="11">
        <v>1</v>
      </c>
      <c r="K308" s="6">
        <f>MAX(1,(MIN(10,(((J308-3)/(23-3))*10))))</f>
        <v>1</v>
      </c>
      <c r="L308" s="11">
        <v>0.217</v>
      </c>
      <c r="M308" s="6">
        <f>MAX(1,(MIN(10,(L308 - 0.21) / (0.29 - 0.21)*10)))</f>
        <v>1</v>
      </c>
    </row>
    <row r="309" spans="1:13" ht="15.75" thickBot="1" x14ac:dyDescent="0.3">
      <c r="A309" s="10" t="s">
        <v>377</v>
      </c>
      <c r="B309" s="10" t="s">
        <v>259</v>
      </c>
      <c r="C309" s="6">
        <f>E309+G309+I309+K309+M309</f>
        <v>5.2857142857142856</v>
      </c>
      <c r="D309" s="11">
        <v>8</v>
      </c>
      <c r="E309" s="6">
        <f>MAX(1,(MIN(10,(((D309-5)/(35-5)*10)))))</f>
        <v>1</v>
      </c>
      <c r="F309" s="11">
        <v>22</v>
      </c>
      <c r="G309" s="6">
        <f>MAX(1,(MIN(10,(F309 - 15) / (85 - 15)*10)))</f>
        <v>1</v>
      </c>
      <c r="H309" s="11">
        <v>24</v>
      </c>
      <c r="I309" s="6">
        <f>MAX(1,(MIN(10,(H309 - 15) / (85 - 15)*10)))</f>
        <v>1.2857142857142856</v>
      </c>
      <c r="J309" s="11">
        <v>2</v>
      </c>
      <c r="K309" s="6">
        <f>MAX(1,(MIN(10,(((J309-3)/(23-3))*10))))</f>
        <v>1</v>
      </c>
      <c r="L309" s="11">
        <v>0.217</v>
      </c>
      <c r="M309" s="6">
        <f>MAX(1,(MIN(10,(L309 - 0.21) / (0.29 - 0.21)*10)))</f>
        <v>1</v>
      </c>
    </row>
    <row r="310" spans="1:13" ht="15.75" thickBot="1" x14ac:dyDescent="0.3">
      <c r="A310" s="10" t="s">
        <v>406</v>
      </c>
      <c r="B310" s="10" t="s">
        <v>248</v>
      </c>
      <c r="C310" s="6">
        <f>E310+G310+I310+K310+M310</f>
        <v>5.1428571428571423</v>
      </c>
      <c r="D310" s="11">
        <v>5</v>
      </c>
      <c r="E310" s="6">
        <f>MAX(1,(MIN(10,(((D310-5)/(35-5)*10)))))</f>
        <v>1</v>
      </c>
      <c r="F310" s="11">
        <v>23</v>
      </c>
      <c r="G310" s="6">
        <f>MAX(1,(MIN(10,(F310 - 15) / (85 - 15)*10)))</f>
        <v>1.1428571428571428</v>
      </c>
      <c r="H310" s="11">
        <v>22</v>
      </c>
      <c r="I310" s="6">
        <f>MAX(1,(MIN(10,(H310 - 15) / (85 - 15)*10)))</f>
        <v>1</v>
      </c>
      <c r="J310" s="11">
        <v>2</v>
      </c>
      <c r="K310" s="6">
        <f>MAX(1,(MIN(10,(((J310-3)/(23-3))*10))))</f>
        <v>1</v>
      </c>
      <c r="L310" s="11">
        <v>0.214</v>
      </c>
      <c r="M310" s="6">
        <f>MAX(1,(MIN(10,(L310 - 0.21) / (0.29 - 0.21)*10)))</f>
        <v>1</v>
      </c>
    </row>
    <row r="311" spans="1:13" ht="15.75" thickBot="1" x14ac:dyDescent="0.3">
      <c r="A311" s="10" t="s">
        <v>650</v>
      </c>
      <c r="B311" s="10" t="s">
        <v>254</v>
      </c>
      <c r="C311" s="6">
        <f>E311+G311+I311+K311+M311</f>
        <v>5.1428571428571423</v>
      </c>
      <c r="D311" s="11">
        <v>5</v>
      </c>
      <c r="E311" s="6">
        <f>MAX(1,(MIN(10,(((D311-5)/(35-5)*10)))))</f>
        <v>1</v>
      </c>
      <c r="F311" s="11">
        <v>22</v>
      </c>
      <c r="G311" s="6">
        <f>MAX(1,(MIN(10,(F311 - 15) / (85 - 15)*10)))</f>
        <v>1</v>
      </c>
      <c r="H311" s="11">
        <v>23</v>
      </c>
      <c r="I311" s="6">
        <f>MAX(1,(MIN(10,(H311 - 15) / (85 - 15)*10)))</f>
        <v>1.1428571428571428</v>
      </c>
      <c r="J311" s="11">
        <v>4</v>
      </c>
      <c r="K311" s="6">
        <f>MAX(1,(MIN(10,(((J311-3)/(23-3))*10))))</f>
        <v>1</v>
      </c>
      <c r="L311" s="11">
        <v>0.21</v>
      </c>
      <c r="M311" s="6">
        <f>MAX(1,(MIN(10,(L311 - 0.21) / (0.29 - 0.21)*10)))</f>
        <v>1</v>
      </c>
    </row>
    <row r="312" spans="1:13" ht="15.75" thickBot="1" x14ac:dyDescent="0.3">
      <c r="A312" s="10" t="s">
        <v>644</v>
      </c>
      <c r="B312" s="10" t="s">
        <v>292</v>
      </c>
      <c r="C312" s="6">
        <f>E312+G312+I312+K312+M312</f>
        <v>5</v>
      </c>
      <c r="D312" s="11">
        <v>6</v>
      </c>
      <c r="E312" s="6">
        <f>MAX(1,(MIN(10,(((D312-5)/(35-5)*10)))))</f>
        <v>1</v>
      </c>
      <c r="F312" s="11">
        <v>13</v>
      </c>
      <c r="G312" s="6">
        <f>MAX(1,(MIN(10,(F312 - 15) / (85 - 15)*10)))</f>
        <v>1</v>
      </c>
      <c r="H312" s="11">
        <v>21</v>
      </c>
      <c r="I312" s="6">
        <f>MAX(1,(MIN(10,(H312 - 15) / (85 - 15)*10)))</f>
        <v>1</v>
      </c>
      <c r="J312" s="11">
        <v>0</v>
      </c>
      <c r="K312" s="6">
        <f>MAX(1,(MIN(10,(((J312-3)/(23-3))*10))))</f>
        <v>1</v>
      </c>
      <c r="L312" s="11">
        <v>0.216</v>
      </c>
      <c r="M312" s="6">
        <f>MAX(1,(MIN(10,(L312 - 0.21) / (0.29 - 0.21)*10)))</f>
        <v>1</v>
      </c>
    </row>
    <row r="313" spans="1:13" ht="15.75" thickBot="1" x14ac:dyDescent="0.3">
      <c r="A313" s="10" t="s">
        <v>643</v>
      </c>
      <c r="B313" s="10" t="s">
        <v>249</v>
      </c>
      <c r="C313" s="6">
        <f>E313+G313+I313+K313+M313</f>
        <v>5</v>
      </c>
      <c r="D313" s="11">
        <v>6</v>
      </c>
      <c r="E313" s="6">
        <f>MAX(1,(MIN(10,(((D313-5)/(35-5)*10)))))</f>
        <v>1</v>
      </c>
      <c r="F313" s="11">
        <v>20</v>
      </c>
      <c r="G313" s="6">
        <f>MAX(1,(MIN(10,(F313 - 15) / (85 - 15)*10)))</f>
        <v>1</v>
      </c>
      <c r="H313" s="11">
        <v>17</v>
      </c>
      <c r="I313" s="6">
        <f>MAX(1,(MIN(10,(H313 - 15) / (85 - 15)*10)))</f>
        <v>1</v>
      </c>
      <c r="J313" s="11">
        <v>0</v>
      </c>
      <c r="K313" s="6">
        <f>MAX(1,(MIN(10,(((J313-3)/(23-3))*10))))</f>
        <v>1</v>
      </c>
      <c r="L313" s="11">
        <v>0.21299999999999999</v>
      </c>
      <c r="M313" s="6">
        <f>MAX(1,(MIN(10,(L313 - 0.21) / (0.29 - 0.21)*10)))</f>
        <v>1</v>
      </c>
    </row>
    <row r="314" spans="1:13" ht="15.75" thickBot="1" x14ac:dyDescent="0.3">
      <c r="A314" s="10" t="s">
        <v>376</v>
      </c>
      <c r="B314" s="10" t="s">
        <v>263</v>
      </c>
      <c r="C314" s="6">
        <f>E314+G314+I314+K314+M314</f>
        <v>5</v>
      </c>
      <c r="D314" s="11">
        <v>6</v>
      </c>
      <c r="E314" s="6">
        <f>MAX(1,(MIN(10,(((D314-5)/(35-5)*10)))))</f>
        <v>1</v>
      </c>
      <c r="F314" s="11">
        <v>19</v>
      </c>
      <c r="G314" s="6">
        <f>MAX(1,(MIN(10,(F314 - 15) / (85 - 15)*10)))</f>
        <v>1</v>
      </c>
      <c r="H314" s="11">
        <v>20</v>
      </c>
      <c r="I314" s="6">
        <f>MAX(1,(MIN(10,(H314 - 15) / (85 - 15)*10)))</f>
        <v>1</v>
      </c>
      <c r="J314" s="11">
        <v>0</v>
      </c>
      <c r="K314" s="6">
        <f>MAX(1,(MIN(10,(((J314-3)/(23-3))*10))))</f>
        <v>1</v>
      </c>
      <c r="L314" s="11">
        <v>0.217</v>
      </c>
      <c r="M314" s="6">
        <f>MAX(1,(MIN(10,(L314 - 0.21) / (0.29 - 0.21)*10)))</f>
        <v>1</v>
      </c>
    </row>
    <row r="315" spans="1:13" ht="15.75" thickBot="1" x14ac:dyDescent="0.3">
      <c r="A315" s="10" t="s">
        <v>543</v>
      </c>
      <c r="B315" s="10" t="s">
        <v>269</v>
      </c>
      <c r="C315" s="6">
        <f>E315+G315+I315+K315+M315</f>
        <v>5</v>
      </c>
      <c r="D315" s="11">
        <v>5</v>
      </c>
      <c r="E315" s="6">
        <f>MAX(1,(MIN(10,(((D315-5)/(35-5)*10)))))</f>
        <v>1</v>
      </c>
      <c r="F315" s="11">
        <v>21</v>
      </c>
      <c r="G315" s="6">
        <f>MAX(1,(MIN(10,(F315 - 15) / (85 - 15)*10)))</f>
        <v>1</v>
      </c>
      <c r="H315" s="11">
        <v>18</v>
      </c>
      <c r="I315" s="6">
        <f>MAX(1,(MIN(10,(H315 - 15) / (85 - 15)*10)))</f>
        <v>1</v>
      </c>
      <c r="J315" s="11">
        <v>1</v>
      </c>
      <c r="K315" s="6">
        <f>MAX(1,(MIN(10,(((J315-3)/(23-3))*10))))</f>
        <v>1</v>
      </c>
      <c r="L315" s="11">
        <v>0.191</v>
      </c>
      <c r="M315" s="6">
        <f>MAX(1,(MIN(10,(L315 - 0.21) / (0.29 - 0.21)*10)))</f>
        <v>1</v>
      </c>
    </row>
    <row r="316" spans="1:13" x14ac:dyDescent="0.25">
      <c r="C316" s="6"/>
    </row>
    <row r="317" spans="1:13" x14ac:dyDescent="0.25">
      <c r="C317" s="6"/>
    </row>
    <row r="318" spans="1:13" x14ac:dyDescent="0.25">
      <c r="C318" s="6"/>
    </row>
    <row r="319" spans="1:13" x14ac:dyDescent="0.25">
      <c r="C319" s="6"/>
    </row>
    <row r="320" spans="1:13" x14ac:dyDescent="0.25">
      <c r="C320" s="6"/>
    </row>
    <row r="321" spans="3:3" x14ac:dyDescent="0.25">
      <c r="C321" s="6"/>
    </row>
    <row r="322" spans="3:3" x14ac:dyDescent="0.25">
      <c r="C322" s="6"/>
    </row>
    <row r="323" spans="3:3" x14ac:dyDescent="0.25">
      <c r="C323" s="6"/>
    </row>
    <row r="324" spans="3:3" x14ac:dyDescent="0.25">
      <c r="C324" s="6"/>
    </row>
    <row r="325" spans="3:3" x14ac:dyDescent="0.25">
      <c r="C325" s="6"/>
    </row>
    <row r="326" spans="3:3" x14ac:dyDescent="0.25">
      <c r="C326" s="6"/>
    </row>
    <row r="327" spans="3:3" x14ac:dyDescent="0.25">
      <c r="C327" s="6"/>
    </row>
    <row r="328" spans="3:3" x14ac:dyDescent="0.25">
      <c r="C328" s="6"/>
    </row>
    <row r="329" spans="3:3" x14ac:dyDescent="0.25">
      <c r="C329" s="6"/>
    </row>
    <row r="330" spans="3:3" x14ac:dyDescent="0.25">
      <c r="C330" s="6"/>
    </row>
    <row r="331" spans="3:3" x14ac:dyDescent="0.25">
      <c r="C331" s="6"/>
    </row>
  </sheetData>
  <sortState xmlns:xlrd2="http://schemas.microsoft.com/office/spreadsheetml/2017/richdata2" ref="A2:M402">
    <sortCondition descending="1" ref="C1:C402"/>
  </sortState>
  <dataValidations count="1">
    <dataValidation type="whole" allowBlank="1" showInputMessage="1" showErrorMessage="1" sqref="E2:E331" xr:uid="{773261E0-21E8-40FF-A443-4915E2B9FFDC}">
      <formula1>0</formula1>
      <formula2>10</formula2>
    </dataValidation>
  </dataValidations>
  <hyperlinks>
    <hyperlink ref="A7" r:id="rId1" display="https://www.fangraphs.com/players/aaron-judge/15640/stats" xr:uid="{70C687E3-C7BC-42E5-8465-B524F8E95731}"/>
    <hyperlink ref="B7" r:id="rId2" display="https://www.fangraphs.com/teams/yankees" xr:uid="{329C71ED-227D-4B08-AE18-70349A935597}"/>
    <hyperlink ref="A11" r:id="rId3" display="https://www.fangraphs.com/players/mike-trout/10155/stats" xr:uid="{0383454A-C842-4999-82CF-F013736D2DCD}"/>
    <hyperlink ref="B11" r:id="rId4" display="https://www.fangraphs.com/teams/angels" xr:uid="{9367CB5D-672D-41C7-AA37-CFE9E7B08755}"/>
    <hyperlink ref="A6" r:id="rId5" display="https://www.fangraphs.com/players/trea-turner/16252/stats" xr:uid="{C69A3D26-64BF-40E8-A243-2FE1632BC48D}"/>
    <hyperlink ref="B6" r:id="rId6" display="https://www.fangraphs.com/teams/phillies" xr:uid="{3D6B99D9-027D-41D0-8AF6-B8E342DD765E}"/>
    <hyperlink ref="A3" r:id="rId7" display="https://www.fangraphs.com/players/ronald-acuna-jr/18401/stats" xr:uid="{1EDD1D44-B264-4E72-9AC6-6359197BD271}"/>
    <hyperlink ref="B3" r:id="rId8" display="https://www.fangraphs.com/teams/braves" xr:uid="{CAFBAB15-934C-49C1-A130-F80F60D18D8C}"/>
    <hyperlink ref="A36" r:id="rId9" display="https://www.fangraphs.com/players/alex-bregman/17678/stats" xr:uid="{94739549-0A38-422F-8E9B-8F20810E7C3C}"/>
    <hyperlink ref="B36" r:id="rId10" display="https://www.fangraphs.com/teams/astros" xr:uid="{A6C90726-4596-4CE1-ADFB-96FCD468E93C}"/>
    <hyperlink ref="A9" r:id="rId11" display="https://www.fangraphs.com/players/yordan-alvarez/19556/stats" xr:uid="{B6E3D36B-482D-4A2B-82FA-577FBD1B8512}"/>
    <hyperlink ref="B9" r:id="rId12" display="https://www.fangraphs.com/teams/astros" xr:uid="{BC5BA5CE-E627-4310-B0F0-8F7F0A45D648}"/>
    <hyperlink ref="A29" r:id="rId13" display="https://www.fangraphs.com/players/francisco-lindor/12916/stats" xr:uid="{A61A87D6-1051-4E10-9382-25AB4F019A69}"/>
    <hyperlink ref="B29" r:id="rId14" display="https://www.fangraphs.com/teams/mets" xr:uid="{FB4DE26D-B880-4A1C-B25B-5284AE6AA634}"/>
    <hyperlink ref="A37" r:id="rId15" display="https://www.fangraphs.com/players/matt-chapman/16505/stats" xr:uid="{CE789358-D8A4-4741-8722-8D4CE9E6C726}"/>
    <hyperlink ref="B37" r:id="rId16" display="https://www.fangraphs.com/teams/blue-jays" xr:uid="{1E75E3A6-56DD-4ED4-9DCF-D96B2DEE17E0}"/>
    <hyperlink ref="A8" r:id="rId17" display="https://www.fangraphs.com/players/jose-ramirez/13510/stats" xr:uid="{72AC649C-66F2-48F6-8B86-40D67E0B417E}"/>
    <hyperlink ref="B8" r:id="rId18" display="https://www.fangraphs.com/teams/guardians" xr:uid="{A8C5C4A0-E0CB-48E2-8E82-523CAFA68E9F}"/>
    <hyperlink ref="A20" r:id="rId19" display="https://www.fangraphs.com/players/marcus-semien/12533/stats" xr:uid="{0A555CCD-8C39-4B24-89DE-AC0BFF7B3F81}"/>
    <hyperlink ref="B20" r:id="rId20" display="https://www.fangraphs.com/teams/rangers" xr:uid="{F1B52433-7E05-4864-888F-E12F18C34F22}"/>
    <hyperlink ref="A22" r:id="rId21" display="https://www.fangraphs.com/players/mookie-betts/13611/stats" xr:uid="{D4DCBAEB-890D-45F6-8C78-84DE77261041}"/>
    <hyperlink ref="B22" r:id="rId22" display="https://www.fangraphs.com/teams/dodgers" xr:uid="{0571A78B-68CC-48FC-BEC4-86226440E407}"/>
    <hyperlink ref="A46" r:id="rId23" display="https://www.fangraphs.com/players/nolan-arenado/9777/stats" xr:uid="{3310D367-ADF7-4CAF-ABF3-A51D53BECBD6}"/>
    <hyperlink ref="B46" r:id="rId24" display="https://www.fangraphs.com/teams/cardinals" xr:uid="{C9CBE9BD-B427-4C80-98BE-6DF88D92598D}"/>
    <hyperlink ref="A43" r:id="rId25" display="https://www.fangraphs.com/players/juan-soto/20123/stats" xr:uid="{BB4A30F1-48A9-4452-84C4-C06E411CA7E5}"/>
    <hyperlink ref="B43" r:id="rId26" display="https://www.fangraphs.com/teams/padres" xr:uid="{948931EB-F426-4803-A6C0-18559AC87D5B}"/>
    <hyperlink ref="A4" r:id="rId27" display="https://www.fangraphs.com/players/julio-rodriguez/23697/stats" xr:uid="{12434B88-2A7B-4CAE-BDD6-1AEBFE14590A}"/>
    <hyperlink ref="B4" r:id="rId28" display="https://www.fangraphs.com/teams/mariners" xr:uid="{349B98D2-2BB0-4FF6-BE27-73BE2818EB32}"/>
    <hyperlink ref="A31" r:id="rId29" display="https://www.fangraphs.com/players/wander-franco/23667/stats" xr:uid="{028F8880-96CF-4C1D-9AC5-5DB4ED831F35}"/>
    <hyperlink ref="B31" r:id="rId30" display="https://www.fangraphs.com/teams/rays" xr:uid="{093436E7-65F8-4EAA-82F1-A6B12ADF64F0}"/>
    <hyperlink ref="A17" r:id="rId31" display="https://www.fangraphs.com/players/austin-riley/18360/stats" xr:uid="{EFBD4D7D-8DCA-4592-891F-D2757DA519DA}"/>
    <hyperlink ref="B17" r:id="rId32" display="https://www.fangraphs.com/teams/braves" xr:uid="{6CF836B6-4F78-48B9-ADA6-75A4187F6DEB}"/>
    <hyperlink ref="A5" r:id="rId33" display="https://www.fangraphs.com/players/kyle-tucker/18345/stats" xr:uid="{CE7CF72D-E8D5-488A-8336-345C4C90E285}"/>
    <hyperlink ref="B5" r:id="rId34" display="https://www.fangraphs.com/teams/astros" xr:uid="{D4C6CE83-7DFB-4EAC-A38D-523ED1B83168}"/>
    <hyperlink ref="A110" r:id="rId35" display="https://www.fangraphs.com/players/brandon-nimmo/12927/stats" xr:uid="{65741D16-4226-49C0-A965-1A8F89B6B61E}"/>
    <hyperlink ref="B110" r:id="rId36" display="https://www.fangraphs.com/teams/mets" xr:uid="{700AC851-DBE8-4559-A687-AA5735FA01BC}"/>
    <hyperlink ref="A66" r:id="rId37" display="https://www.fangraphs.com/players/carlos-correa/14162/stats" xr:uid="{61679D8F-7DA8-4BA8-90A3-D95ED0F19C71}"/>
    <hyperlink ref="B66" r:id="rId38" display="https://www.fangraphs.com/teams/twins" xr:uid="{5FF6E0A4-1E3A-46FA-B834-C731FFF8CDA7}"/>
    <hyperlink ref="A2" r:id="rId39" display="https://www.fangraphs.com/players/fernando-tatis-jr/19709/stats" xr:uid="{954731DE-923B-4BEB-A165-3D1F0E5061F8}"/>
    <hyperlink ref="B2" r:id="rId40" display="https://www.fangraphs.com/teams/padres" xr:uid="{6186C049-4446-4CCF-B1D3-49C71DD1D46A}"/>
    <hyperlink ref="A45" r:id="rId41" display="https://www.fangraphs.com/players/dansby-swanson/18314/stats" xr:uid="{0A62E3DD-E599-479A-9ED7-204D0EA3E14E}"/>
    <hyperlink ref="B45" r:id="rId42" display="https://www.fangraphs.com/teams/cubs" xr:uid="{0192994C-4A1E-43F9-A763-02D59CF0B16B}"/>
    <hyperlink ref="A58" r:id="rId43" display="https://www.fangraphs.com/players/xander-bogaerts/12161/stats" xr:uid="{969C7F6D-C5B9-4675-B93D-30F9814ABDBE}"/>
    <hyperlink ref="B58" r:id="rId44" display="https://www.fangraphs.com/teams/padres" xr:uid="{1ADA905E-A349-4842-A070-53CBCB1DABDB}"/>
    <hyperlink ref="A107" r:id="rId45" display="https://www.fangraphs.com/players/adley-rutschman/26288/stats" xr:uid="{2590FAD0-4346-4DE0-B842-18CE3C886F75}"/>
    <hyperlink ref="B107" r:id="rId46" display="https://www.fangraphs.com/teams/orioles" xr:uid="{C0B0614E-32F9-4079-9D2A-BD7859078A55}"/>
    <hyperlink ref="A21" r:id="rId47" display="https://www.fangraphs.com/players/paul-goldschmidt/9218/stats" xr:uid="{0DCC938A-1520-4390-9215-94598BDDD937}"/>
    <hyperlink ref="B21" r:id="rId48" display="https://www.fangraphs.com/teams/cardinals" xr:uid="{3D211811-80F6-413F-8955-2B335C0F8E9C}"/>
    <hyperlink ref="A13" r:id="rId49" display="https://www.fangraphs.com/players/rafael-devers/17350/stats" xr:uid="{695889A0-8033-4B29-895E-913BCFC07B05}"/>
    <hyperlink ref="B13" r:id="rId50" display="https://www.fangraphs.com/teams/red-sox" xr:uid="{2304B7E8-0447-4362-BD67-1A90923486A7}"/>
    <hyperlink ref="A25" r:id="rId51" display="https://www.fangraphs.com/players/matt-olson/14344/stats" xr:uid="{30F52612-5518-4605-9144-F19A8D6DF44C}"/>
    <hyperlink ref="B25" r:id="rId52" display="https://www.fangraphs.com/teams/braves" xr:uid="{67847E37-8C63-472F-AB3E-31BCA78785CA}"/>
    <hyperlink ref="A34" r:id="rId53" display="https://www.fangraphs.com/players/byron-buxton/14161/stats" xr:uid="{57A73E42-B562-41DD-BB50-E4A229EA05B2}"/>
    <hyperlink ref="B34" r:id="rId54" display="https://www.fangraphs.com/teams/twins" xr:uid="{5B8F9DFE-E6F0-4EDC-BD4D-C9313C219E6C}"/>
    <hyperlink ref="A15" r:id="rId55" display="https://www.fangraphs.com/players/freddie-freeman/5361/stats" xr:uid="{F7B70873-12AA-4F9C-810B-22F7BB66A2FB}"/>
    <hyperlink ref="B15" r:id="rId56" display="https://www.fangraphs.com/teams/dodgers" xr:uid="{AE1D3114-3351-4B0C-AE1D-1DBAED41123A}"/>
    <hyperlink ref="A12" r:id="rId57" display="https://www.fangraphs.com/players/bo-bichette/19612/stats" xr:uid="{4BE3B4E5-8C3D-40E1-8D9C-EAECA3669F1C}"/>
    <hyperlink ref="B12" r:id="rId58" display="https://www.fangraphs.com/teams/blue-jays" xr:uid="{43A8DCFF-3B56-4F5F-A88D-55B1A1352FAB}"/>
    <hyperlink ref="A52" r:id="rId59" display="https://www.fangraphs.com/players/willy-adames/15986/stats" xr:uid="{E192C3FA-1F65-4A72-B82C-EE8DAC0C8D32}"/>
    <hyperlink ref="B52" r:id="rId60" display="https://www.fangraphs.com/teams/brewers" xr:uid="{B43FA597-B1A9-4DCB-A14D-B6389C94077A}"/>
    <hyperlink ref="A40" r:id="rId61" display="https://www.fangraphs.com/players/andres-gimenez/19950/stats" xr:uid="{15FB8A9D-3AAA-4005-9EF3-BA96763D9AEB}"/>
    <hyperlink ref="B40" r:id="rId62" display="https://www.fangraphs.com/teams/guardians" xr:uid="{29BAF82B-67DD-42FF-A9B4-18245F1DFA07}"/>
    <hyperlink ref="A23" r:id="rId63" display="https://www.fangraphs.com/players/pete-alonso/19251/stats" xr:uid="{CAC6F400-2CE6-4712-93FE-A1E74585D18E}"/>
    <hyperlink ref="B23" r:id="rId64" display="https://www.fangraphs.com/teams/mets" xr:uid="{CFE19FEE-0DB2-4535-B54C-A9ECA41C9821}"/>
    <hyperlink ref="A100" r:id="rId65" display="https://www.fangraphs.com/players/will-smith/19197/stats" xr:uid="{DF6FBCA6-22D2-4D07-A764-908455F7BB57}"/>
    <hyperlink ref="B100" r:id="rId66" display="https://www.fangraphs.com/teams/dodgers" xr:uid="{54B6D11D-E0B7-4650-9C7E-7318B8B9DFF2}"/>
    <hyperlink ref="A73" r:id="rId67" display="https://www.fangraphs.com/players/jt-realmuto/11739/stats" xr:uid="{721B4169-AA0B-4017-A78F-0EE420E76346}"/>
    <hyperlink ref="B73" r:id="rId68" display="https://www.fangraphs.com/teams/phillies" xr:uid="{A2C82017-95DB-47C8-B2FA-F8289CC2E26F}"/>
    <hyperlink ref="A78" r:id="rId69" display="https://www.fangraphs.com/players/harrison-bader/18030/stats" xr:uid="{20FCF70A-4798-4319-92DA-8A7940FB466D}"/>
    <hyperlink ref="B78" r:id="rId70" display="https://www.fangraphs.com/teams/yankees" xr:uid="{6B1E50B4-B46F-4D4C-BB7F-79C17AA2D1BD}"/>
    <hyperlink ref="A26" r:id="rId71" display="https://www.fangraphs.com/players/cedric-mullins/17929/stats" xr:uid="{CA3850FE-292B-49CB-9975-0ACAA98FBB4F}"/>
    <hyperlink ref="B26" r:id="rId72" display="https://www.fangraphs.com/teams/orioles" xr:uid="{8E81A9C4-FA9C-4EBA-8E77-ECAE19CC49F4}"/>
    <hyperlink ref="A42" r:id="rId73" display="https://www.fangraphs.com/players/manny-machado/11493/stats" xr:uid="{C5317C98-9B87-49C2-9EA0-7C4B5A29E382}"/>
    <hyperlink ref="B42" r:id="rId74" display="https://www.fangraphs.com/teams/padres" xr:uid="{AD07B9A2-3637-44BF-93F2-C44AFA0601E2}"/>
    <hyperlink ref="A112" r:id="rId75" display="https://www.fangraphs.com/players/sean-murphy/19352/stats" xr:uid="{E7D23204-EDAA-459D-9639-9F737115F153}"/>
    <hyperlink ref="B112" r:id="rId76" display="https://www.fangraphs.com/teams/braves" xr:uid="{B41A1FBE-FEF8-47A0-865F-41F6E408CBAB}"/>
    <hyperlink ref="A123" r:id="rId77" display="https://www.fangraphs.com/players/luis-arraez/18568/stats" xr:uid="{09E92573-9CA7-40E4-BC96-F837B790731E}"/>
    <hyperlink ref="B123" r:id="rId78" display="https://www.fangraphs.com/teams/marlins" xr:uid="{EBC441EB-BF40-4544-8900-19C4C410E91F}"/>
    <hyperlink ref="A24" r:id="rId79" display="https://www.fangraphs.com/players/michael-harris-ii/25931/stats" xr:uid="{AD5B8F1B-0336-4D88-BAE3-D415FD708C07}"/>
    <hyperlink ref="B24" r:id="rId80" display="https://www.fangraphs.com/teams/braves" xr:uid="{89341611-F220-4D32-82EB-A0A448838DB9}"/>
    <hyperlink ref="A63" r:id="rId81" display="https://www.fangraphs.com/players/brandon-lowe/18882/stats" xr:uid="{D408675A-46B4-4198-89EE-745D66D28C85}"/>
    <hyperlink ref="B63" r:id="rId82" display="https://www.fangraphs.com/teams/rays" xr:uid="{CE669649-BDD5-44D2-BC71-48CE874B1A1E}"/>
    <hyperlink ref="A19" r:id="rId83" display="https://www.fangraphs.com/players/vladimir-guerrero-jr/19611/stats" xr:uid="{2DA52E71-F089-4EA3-927F-E68C19CF33D8}"/>
    <hyperlink ref="B19" r:id="rId84" display="https://www.fangraphs.com/teams/blue-jays" xr:uid="{F48791A8-6025-416B-8367-C02CD5FE13C6}"/>
    <hyperlink ref="A28" r:id="rId85" display="https://www.fangraphs.com/players/luis-robert-jr/20043/stats" xr:uid="{CB6C1D52-3A3C-4EDA-9134-A7404C7FEF31}"/>
    <hyperlink ref="B28" r:id="rId86" display="https://www.fangraphs.com/teams/white-sox" xr:uid="{5AC21853-1778-406B-A7C2-8142DA25FE72}"/>
    <hyperlink ref="A49" r:id="rId87" display="https://www.fangraphs.com/players/tommy-edman/19470/stats" xr:uid="{CA116CAA-C6DB-43D1-B201-CC509F526704}"/>
    <hyperlink ref="B49" r:id="rId88" display="https://www.fangraphs.com/teams/cardinals" xr:uid="{1AFFB5DA-02E1-45E5-B203-C8A287781969}"/>
    <hyperlink ref="A94" r:id="rId89" display="https://www.fangraphs.com/players/max-muncy/13301/stats" xr:uid="{3161FB6E-B58F-446F-B8CF-3AB1206868CA}"/>
    <hyperlink ref="B94" r:id="rId90" display="https://www.fangraphs.com/teams/dodgers" xr:uid="{E71552C4-5450-410D-A055-3C3BA7D7B022}"/>
    <hyperlink ref="A39" r:id="rId91" display="https://www.fangraphs.com/players/george-springer/12856/stats" xr:uid="{BB58B25A-C74A-4BF2-8E78-278996C48BE6}"/>
    <hyperlink ref="B39" r:id="rId92" display="https://www.fangraphs.com/teams/blue-jays" xr:uid="{C39BB41A-0E3B-46BB-9406-E2193ED3B298}"/>
    <hyperlink ref="A10" r:id="rId93" display="https://www.fangraphs.com/players/randy-arozarena/19290/stats" xr:uid="{7B140DD8-1162-4707-B13C-F21F75A76194}"/>
    <hyperlink ref="B10" r:id="rId94" display="https://www.fangraphs.com/teams/rays" xr:uid="{EF2DDCA6-9C3A-4541-BC1C-2CF788D6E32C}"/>
    <hyperlink ref="A30" r:id="rId95" display="https://www.fangraphs.com/players/corbin-carroll/25878/stats" xr:uid="{CACCD3CC-7514-4A59-BA14-E909028984F0}"/>
    <hyperlink ref="B30" r:id="rId96" display="https://www.fangraphs.com/teams/diamondbacks" xr:uid="{48B19F5E-E95C-4009-92DF-2C18D481473F}"/>
    <hyperlink ref="A102" r:id="rId97" display="https://www.fangraphs.com/players/corey-seager/13624/stats" xr:uid="{76CBF2C8-562C-4E4B-8C95-C2E24FCFD425}"/>
    <hyperlink ref="B102" r:id="rId98" display="https://www.fangraphs.com/teams/rangers" xr:uid="{A8520A11-9D50-4365-86CC-F558BF5AC157}"/>
    <hyperlink ref="A116" r:id="rId99" display="https://www.fangraphs.com/players/jeff-mcneil/15362/stats" xr:uid="{2B78E1DC-6470-4486-A246-1E0CF0355D37}"/>
    <hyperlink ref="B116" r:id="rId100" display="https://www.fangraphs.com/teams/mets" xr:uid="{38E642C5-39ED-49AA-8A7D-5F24EEBD17B0}"/>
    <hyperlink ref="A53" r:id="rId101" display="https://www.fangraphs.com/players/gunnar-henderson/26289/stats" xr:uid="{F210DBFF-BD45-4F44-88EA-9981FB7310A8}"/>
    <hyperlink ref="B53" r:id="rId102" display="https://www.fangraphs.com/teams/orioles" xr:uid="{99121B5C-C938-4693-A9A1-06360F0AA227}"/>
    <hyperlink ref="A41" r:id="rId103" display="https://www.fangraphs.com/players/nico-hoerner/21479/stats" xr:uid="{33E9A023-95D4-4240-8C2F-6375B62F9161}"/>
    <hyperlink ref="B41" r:id="rId104" display="https://www.fangraphs.com/teams/cubs" xr:uid="{BEA8F54C-453E-478F-B111-AB7D1BCCC5D2}"/>
    <hyperlink ref="A48" r:id="rId105" display="https://www.fangraphs.com/players/bryan-reynolds/19326/stats" xr:uid="{830EF5E8-E7C3-48CA-86A2-40A6986AC963}"/>
    <hyperlink ref="B48" r:id="rId106" display="https://www.fangraphs.com/teams/pirates" xr:uid="{58B85EA9-80E3-4135-847B-FEBFA6F16AA4}"/>
    <hyperlink ref="A211" r:id="rId107" display="https://www.fangraphs.com/players/jonah-heim/16930/stats" xr:uid="{F5C8D49E-7039-464A-8E95-10116538659E}"/>
    <hyperlink ref="B211" r:id="rId108" display="https://www.fangraphs.com/teams/rangers" xr:uid="{6049C905-F425-4435-9566-FC7A2DCD15EA}"/>
    <hyperlink ref="A146" r:id="rId109" display="https://www.fangraphs.com/players/willson-contreras/11609/stats" xr:uid="{D770B554-B1B4-4C83-A4DF-AD051A9646E9}"/>
    <hyperlink ref="B146" r:id="rId110" display="https://www.fangraphs.com/teams/cardinals" xr:uid="{F48EF89E-D6C2-4DE5-9EBA-25A7DD247C37}"/>
    <hyperlink ref="A75" r:id="rId111" display="https://www.fangraphs.com/players/jorge-polanco/13152/stats" xr:uid="{5CB06341-0DB5-4176-97CD-CA6EC26C9297}"/>
    <hyperlink ref="B75" r:id="rId112" display="https://www.fangraphs.com/teams/twins" xr:uid="{06F37BB8-5838-488F-93AC-94AA834F9AE8}"/>
    <hyperlink ref="A27" r:id="rId113" display="https://www.fangraphs.com/players/jazz-chisholm-jr/20454/stats" xr:uid="{B2E8991E-286D-492F-AE55-AD5E6AC93F11}"/>
    <hyperlink ref="B27" r:id="rId114" display="https://www.fangraphs.com/teams/marlins" xr:uid="{40645D3A-962E-4AB4-88BF-B44123758BB8}"/>
    <hyperlink ref="A57" r:id="rId115" display="https://www.fangraphs.com/players/hunter-renfroe/15464/stats" xr:uid="{B38D6BA9-95B1-46B5-937B-912728249A4B}"/>
    <hyperlink ref="B57" r:id="rId116" display="https://www.fangraphs.com/teams/angels" xr:uid="{6A613FF6-8777-49CB-81BD-F688D13393D4}"/>
    <hyperlink ref="A14" r:id="rId117" display="https://www.fangraphs.com/players/bobby-witt-jr/25764/stats" xr:uid="{D2B27D3E-A117-4A86-8C5A-91C320496CA1}"/>
    <hyperlink ref="B14" r:id="rId118" display="https://www.fangraphs.com/teams/royals" xr:uid="{BB40C34A-4980-4461-A4CB-F794A71A1224}"/>
    <hyperlink ref="A111" r:id="rId119" display="https://www.fangraphs.com/players/anthony-rendon/12861/stats" xr:uid="{6C1C2E08-A651-4A79-80BF-DE98F6D91025}"/>
    <hyperlink ref="B111" r:id="rId120" display="https://www.fangraphs.com/teams/angels" xr:uid="{AC8636B5-5778-4F5B-845F-375896733992}"/>
    <hyperlink ref="A131" r:id="rId121" display="https://www.fangraphs.com/players/james-outman/24770/stats" xr:uid="{8CBD2EB8-7418-4138-AEE8-602B589EBDF1}"/>
    <hyperlink ref="B131" r:id="rId122" display="https://www.fangraphs.com/teams/dodgers" xr:uid="{1ECE73FB-270E-4438-AC99-21218F131B74}"/>
    <hyperlink ref="A32" r:id="rId123" display="https://www.fangraphs.com/players/daulton-varsho/19918/stats" xr:uid="{8ACAF548-9B66-473F-8EFA-92CF3D460B8A}"/>
    <hyperlink ref="B32" r:id="rId124" display="https://www.fangraphs.com/teams/blue-jays" xr:uid="{0D5CFE32-F06F-43CC-8819-F953A70B53E1}"/>
    <hyperlink ref="A95" r:id="rId125" display="https://www.fangraphs.com/players/javier-baez/12979/stats" xr:uid="{B21FA215-4E07-4DE9-948B-EC9DD6425842}"/>
    <hyperlink ref="B95" r:id="rId126" display="https://www.fangraphs.com/teams/tigers" xr:uid="{D735FFF7-BA22-49C6-80B5-6C7A2D51BD7F}"/>
    <hyperlink ref="A56" r:id="rId127" display="https://www.fangraphs.com/players/masataka-yoshida/31837/stats" xr:uid="{EA3DD414-383E-4EFD-AB61-FC3690702B3B}"/>
    <hyperlink ref="B56" r:id="rId128" display="https://www.fangraphs.com/teams/red-sox" xr:uid="{1F8DE7A7-12D7-4AF0-869E-3C2BEE7E2EB3}"/>
    <hyperlink ref="A33" r:id="rId129" display="https://www.fangraphs.com/players/ozzie-albies/16556/stats" xr:uid="{E87698E9-3936-47D6-9096-7D26A3BA2E14}"/>
    <hyperlink ref="B33" r:id="rId130" display="https://www.fangraphs.com/teams/braves" xr:uid="{B4BE6531-DDE1-4D59-BAA8-AFA52DC1EA63}"/>
    <hyperlink ref="A59" r:id="rId131" display="https://www.fangraphs.com/players/jeremy-pena/21636/stats" xr:uid="{FECCFBBE-22B9-4EC9-AE13-D08DBE261FD4}"/>
    <hyperlink ref="B59" r:id="rId132" display="https://www.fangraphs.com/teams/astros" xr:uid="{4BEB2B43-1CA2-43CC-8F50-CB5AE20587CC}"/>
    <hyperlink ref="A85" r:id="rId133" display="https://www.fangraphs.com/players/jose-miranda/20538/stats" xr:uid="{167DA98E-29BB-47F8-A07F-7B12A9433C65}"/>
    <hyperlink ref="B85" r:id="rId134" display="https://www.fangraphs.com/teams/twins" xr:uid="{14C35305-3022-4814-899E-29A761DA1734}"/>
    <hyperlink ref="A62" r:id="rId135" display="https://www.fangraphs.com/players/anthony-volpe/27647/stats" xr:uid="{B5C1AA87-2718-4363-82C5-46EFE2A0E871}"/>
    <hyperlink ref="B62" r:id="rId136" display="https://www.fangraphs.com/teams/yankees" xr:uid="{74622D4B-3046-4540-A331-DC51D9191CCD}"/>
    <hyperlink ref="A141" r:id="rId137" display="https://www.fangraphs.com/players/lars-nootbaar/21454/stats" xr:uid="{AD7C5A30-ED05-4CBC-8518-D9F88191505E}"/>
    <hyperlink ref="B141" r:id="rId138" display="https://www.fangraphs.com/teams/cardinals" xr:uid="{1019978B-A2F3-4319-9322-96A2DF814C11}"/>
    <hyperlink ref="A18" r:id="rId139" display="https://www.fangraphs.com/players/shohei-ohtani/19755/stats" xr:uid="{95B86C43-17DB-4768-B8F9-815CFCF930C2}"/>
    <hyperlink ref="B18" r:id="rId140" display="https://www.fangraphs.com/teams/angels" xr:uid="{8E70B2B7-125D-47A7-8234-5E23D4575B68}"/>
    <hyperlink ref="A114" r:id="rId141" display="https://www.fangraphs.com/players/jose-altuve/5417/stats" xr:uid="{99E9C933-B7C9-4C7D-AD03-B1907B9C78D4}"/>
    <hyperlink ref="B114" r:id="rId142" display="https://www.fangraphs.com/teams/astros" xr:uid="{862582D2-F403-4F35-A56E-2784F2595B24}"/>
    <hyperlink ref="A97" r:id="rId143" display="https://www.fangraphs.com/players/ketel-marte/13613/stats" xr:uid="{EB18DA05-491A-4A77-8814-D779E9BD4BDD}"/>
    <hyperlink ref="B97" r:id="rId144" display="https://www.fangraphs.com/teams/diamondbacks" xr:uid="{62FAF658-E338-4E40-B36E-3AFF97C6E1EC}"/>
    <hyperlink ref="A145" r:id="rId145" display="https://www.fangraphs.com/players/enrique-hernandez/10472/stats" xr:uid="{9B4C77E3-043C-4703-954E-C3F0AB46AF4C}"/>
    <hyperlink ref="B145" r:id="rId146" display="https://www.fangraphs.com/teams/red-sox" xr:uid="{D998A351-70FC-4FA2-AC5D-41DDC2FB91FA}"/>
    <hyperlink ref="A188" r:id="rId147" display="https://www.fangraphs.com/players/jp-crawford/15491/stats" xr:uid="{951D51F7-72B9-44D5-9F68-F2BA048FDF5F}"/>
    <hyperlink ref="B188" r:id="rId148" display="https://www.fangraphs.com/teams/mariners" xr:uid="{C285E461-3582-4759-AE13-6EF08C85F7DB}"/>
    <hyperlink ref="A157" r:id="rId149" display="https://www.fangraphs.com/players/kebryan-hayes/18577/stats" xr:uid="{D2D07A1E-C3AC-4849-8CA0-4B29D2439B8B}"/>
    <hyperlink ref="B157" r:id="rId150" display="https://www.fangraphs.com/teams/pirates" xr:uid="{AE6C19C6-5E62-4333-89EB-1FB7D9343951}"/>
    <hyperlink ref="A77" r:id="rId151" display="https://www.fangraphs.com/players/ty-france/17982/stats" xr:uid="{4EACF605-AEE5-419B-A1EB-BBA7B76AF8FF}"/>
    <hyperlink ref="B77" r:id="rId152" display="https://www.fangraphs.com/teams/mariners" xr:uid="{8DE95558-35B6-45C2-9D24-1F6B1D4CD17E}"/>
    <hyperlink ref="A50" r:id="rId153" display="https://www.fangraphs.com/players/thairo-estrada/16426/stats" xr:uid="{BA6FFA3C-0351-4875-A056-F548A02EAAA1}"/>
    <hyperlink ref="B50" r:id="rId154" display="https://www.fangraphs.com/teams/giants" xr:uid="{A0E21246-D067-4369-8A07-4C8ED94CD11C}"/>
    <hyperlink ref="A135" r:id="rId155" display="https://www.fangraphs.com/players/dj-lemahieu/9874/stats" xr:uid="{87AC79FA-5D0C-411A-855C-2D6C2C7563DA}"/>
    <hyperlink ref="B135" r:id="rId156" display="https://www.fangraphs.com/teams/yankees" xr:uid="{120B1F82-9988-4F90-AAF7-2637492C7F98}"/>
    <hyperlink ref="A176" r:id="rId157" display="https://www.fangraphs.com/players/alejandro-kirk/22581/stats" xr:uid="{29C86A20-62BE-4198-B2A8-1BEBD4946E2B}"/>
    <hyperlink ref="B176" r:id="rId158" display="https://www.fangraphs.com/teams/blue-jays" xr:uid="{EA26ABE3-43AE-417C-AE4D-BB472B0769F7}"/>
    <hyperlink ref="A72" r:id="rId159" display="https://www.fangraphs.com/players/seiya-suzuki/30116/stats" xr:uid="{6BFD689A-73AC-45E6-AC84-55D450F4C819}"/>
    <hyperlink ref="B72" r:id="rId160" display="https://www.fangraphs.com/teams/cubs" xr:uid="{AF9B62FE-C2E9-4B6C-A5C9-EBF44200E08E}"/>
    <hyperlink ref="A88" r:id="rId161" display="https://www.fangraphs.com/players/alex-verdugo/17027/stats" xr:uid="{197D46B0-2972-4F99-9281-A04CD5E00EB9}"/>
    <hyperlink ref="B88" r:id="rId162" display="https://www.fangraphs.com/teams/red-sox" xr:uid="{E66F53C0-294B-4612-AED0-184C7481CEA4}"/>
    <hyperlink ref="A120" r:id="rId163" display="https://www.fangraphs.com/players/brett-baty/26123/stats" xr:uid="{71633538-0386-4400-AD29-98EB3FBEB887}"/>
    <hyperlink ref="B120" r:id="rId164" display="https://www.fangraphs.com/teams/mets" xr:uid="{D038BD44-CACD-4501-8820-6295D8F66597}"/>
    <hyperlink ref="A113" r:id="rId165" display="https://www.fangraphs.com/players/mike-yastrzemski/14854/stats" xr:uid="{81351538-DF7A-48D5-B5EB-FABC1B4ECCBC}"/>
    <hyperlink ref="B113" r:id="rId166" display="https://www.fangraphs.com/teams/giants" xr:uid="{17BCE8F6-AEEB-4F19-A0E4-2107FAD76AA8}"/>
    <hyperlink ref="A89" r:id="rId167" display="https://www.fangraphs.com/players/ian-happ/17919/stats" xr:uid="{85552A41-767F-4317-8B82-15ED364A2F3F}"/>
    <hyperlink ref="B89" r:id="rId168" display="https://www.fangraphs.com/teams/cubs" xr:uid="{CB9C4383-3500-44D5-89FF-BCC6B8B0B941}"/>
    <hyperlink ref="A99" r:id="rId169" display="https://www.fangraphs.com/players/steven-kwan/24610/stats" xr:uid="{160C70BC-5992-492E-93D2-0F8297483E1F}"/>
    <hyperlink ref="B99" r:id="rId170" display="https://www.fangraphs.com/teams/guardians" xr:uid="{D9EBDA0B-359D-4786-8D1B-0874F58928B1}"/>
    <hyperlink ref="A74" r:id="rId171" display="https://www.fangraphs.com/players/cody-bellinger/15998/stats" xr:uid="{AA772541-B2BE-474A-A9EC-8EE29D0D9F2B}"/>
    <hyperlink ref="B74" r:id="rId172" display="https://www.fangraphs.com/teams/cubs" xr:uid="{96D26E58-0BDD-46A0-ABE9-A904591AF5A6}"/>
    <hyperlink ref="A76" r:id="rId173" display="https://www.fangraphs.com/players/bryce-harper/11579/stats" xr:uid="{F330FB81-BDA1-470A-84B6-EA39ECFD5108}"/>
    <hyperlink ref="B76" r:id="rId174" display="https://www.fangraphs.com/teams/phillies" xr:uid="{0566BECF-8D55-4154-B7CB-B38D884E7EC3}"/>
    <hyperlink ref="A47" r:id="rId175" display="https://www.fangraphs.com/players/kyle-schwarber/16478/stats" xr:uid="{DFAED506-8D62-404F-BA04-C068B3F3C20B}"/>
    <hyperlink ref="B47" r:id="rId176" display="https://www.fangraphs.com/teams/phillies" xr:uid="{B8986627-D1A9-47F9-8CA3-1750768ADE8D}"/>
    <hyperlink ref="A164" r:id="rId177" display="https://www.fangraphs.com/players/isaac-paredes/20036/stats" xr:uid="{5372548B-5AB8-4985-8FF0-3A40D7672CEE}"/>
    <hyperlink ref="B164" r:id="rId178" display="https://www.fangraphs.com/teams/rays" xr:uid="{E97AEBD4-767D-4C3B-8ABC-461840B29839}"/>
    <hyperlink ref="A67" r:id="rId179" display="https://www.fangraphs.com/players/christian-walker/13419/stats" xr:uid="{E19027AA-018E-43DB-9454-DCF54DB85408}"/>
    <hyperlink ref="B67" r:id="rId180" display="https://www.fangraphs.com/teams/diamondbacks" xr:uid="{4A719736-051A-48C1-925F-BF569E9F6D30}"/>
    <hyperlink ref="A118" r:id="rId181" display="https://www.fangraphs.com/players/jake-cronenworth/18036/stats" xr:uid="{39475A61-D3C8-48CD-B75C-A6F50F042AED}"/>
    <hyperlink ref="B118" r:id="rId182" display="https://www.fangraphs.com/teams/padres" xr:uid="{5EDBF217-EE14-4FDA-8B46-CB31A18DA71C}"/>
    <hyperlink ref="A84" r:id="rId183" display="https://www.fangraphs.com/players/gleyber-torres/16997/stats" xr:uid="{E95E0452-85C4-442F-9860-08AF53775C21}"/>
    <hyperlink ref="B84" r:id="rId184" display="https://www.fangraphs.com/teams/yankees" xr:uid="{594593F4-BD1E-4AD6-B3A0-C1CDC1341DB2}"/>
    <hyperlink ref="A90" r:id="rId185" display="https://www.fangraphs.com/players/yandy-diaz/16578/stats" xr:uid="{B235B8DA-CB30-4D30-BD41-B279CFBBA179}"/>
    <hyperlink ref="B90" r:id="rId186" display="https://www.fangraphs.com/teams/rays" xr:uid="{0E967DC7-E9F0-4933-A2B0-E368647D2E3D}"/>
    <hyperlink ref="A109" r:id="rId187" display="https://www.fangraphs.com/players/miguel-vargas/20178/stats" xr:uid="{2DB17F7E-441B-411D-8DED-BB717A803DFD}"/>
    <hyperlink ref="B109" r:id="rId188" display="https://www.fangraphs.com/teams/dodgers" xr:uid="{ABD2AB33-DE1A-4831-91C2-BDD4006EA11F}"/>
    <hyperlink ref="A70" r:id="rId189" display="https://www.fangraphs.com/players/tyler-oneill/15711/stats" xr:uid="{46F19E90-C761-4EFB-B423-293BFC272326}"/>
    <hyperlink ref="B70" r:id="rId190" display="https://www.fangraphs.com/teams/cardinals" xr:uid="{BDA7B2D3-9953-46FF-BBBE-ABFE864710A4}"/>
    <hyperlink ref="A86" r:id="rId191" display="https://www.fangraphs.com/players/vinnie-pasquantino/27676/stats" xr:uid="{1B598795-B13E-4BD7-880C-B9505E650E76}"/>
    <hyperlink ref="B86" r:id="rId192" display="https://www.fangraphs.com/teams/royals" xr:uid="{7B74E027-2899-4F40-B40F-E778850F9F84}"/>
    <hyperlink ref="A170" r:id="rId193" display="https://www.fangraphs.com/players/joey-gallo/14128/stats" xr:uid="{E1440D9C-41FF-44E4-8B06-8FC70DBC2D2A}"/>
    <hyperlink ref="B170" r:id="rId194" display="https://www.fangraphs.com/teams/twins" xr:uid="{5A521717-8F34-4AC0-8D36-AF1CBA7BBFD4}"/>
    <hyperlink ref="A35" r:id="rId195" display="https://www.fangraphs.com/players/starling-marte/9241/stats" xr:uid="{B099A091-DFB7-41CA-B6C3-B9361D2F2FDC}"/>
    <hyperlink ref="B35" r:id="rId196" display="https://www.fangraphs.com/teams/mets" xr:uid="{15787B51-02F6-478E-88C7-EAAA6E751891}"/>
    <hyperlink ref="A207" r:id="rId197" display="https://www.fangraphs.com/players/trent-grisham/18564/stats" xr:uid="{E995400D-AE11-49F7-A06E-964A50EE6814}"/>
    <hyperlink ref="B207" r:id="rId198" display="https://www.fangraphs.com/teams/padres" xr:uid="{3B0190DF-126D-4E95-8CB4-6E4F89868E2A}"/>
    <hyperlink ref="A60" r:id="rId199" display="https://www.fangraphs.com/players/salvador-perez/7304/stats" xr:uid="{2A1053CB-17C6-4120-907C-D6C61BB99133}"/>
    <hyperlink ref="B60" r:id="rId200" display="https://www.fangraphs.com/teams/royals" xr:uid="{E7AFB33E-06F6-483E-98DD-CA4CEBAA4E22}"/>
    <hyperlink ref="A158" r:id="rId201" display="https://www.fangraphs.com/players/yoan-moncada/17232/stats" xr:uid="{45404A14-6297-48C1-BD39-1AF6257F7806}"/>
    <hyperlink ref="B158" r:id="rId202" display="https://www.fangraphs.com/teams/white-sox" xr:uid="{4604232E-1A16-4F7A-A3C4-88F3A8544AFF}"/>
    <hyperlink ref="A93" r:id="rId203" display="https://www.fangraphs.com/players/josh-jung/26299/stats" xr:uid="{2712D8B9-9E28-4F44-9DD2-3DC1FBFDE6C4}"/>
    <hyperlink ref="B93" r:id="rId204" display="https://www.fangraphs.com/teams/rangers" xr:uid="{AFBFFC97-F2D9-4A2C-9181-9F8577EAA490}"/>
    <hyperlink ref="A142" r:id="rId205" display="https://www.fangraphs.com/players/eugenio-suarez/12552/stats" xr:uid="{E0E428E4-F5A8-4D20-BF70-BA2B23D16F45}"/>
    <hyperlink ref="B142" r:id="rId206" display="https://www.fangraphs.com/teams/mariners" xr:uid="{6EB41A61-3570-4F2A-A4B3-14C1B1B0471F}"/>
    <hyperlink ref="A106" r:id="rId207" display="https://www.fangraphs.com/players/taylor-ward/17548/stats" xr:uid="{D1E48561-9F66-4F3A-8E4D-058459C600F7}"/>
    <hyperlink ref="B106" r:id="rId208" display="https://www.fangraphs.com/teams/angels" xr:uid="{484A8F48-6C53-409A-91C6-BE5942F9CA56}"/>
    <hyperlink ref="A55" r:id="rId209" display="https://www.fangraphs.com/players/tim-anderson/15172/stats" xr:uid="{3194573D-1F87-411F-A560-9B8EA118CBBE}"/>
    <hyperlink ref="B55" r:id="rId210" display="https://www.fangraphs.com/teams/white-sox" xr:uid="{6A094ED3-ED2A-4398-8529-81C9AE836166}"/>
    <hyperlink ref="A119" r:id="rId211" display="https://www.fangraphs.com/players/anthony-rizzo/3473/stats" xr:uid="{DBAB72A8-D6C9-47B4-A1D3-507381DEE74E}"/>
    <hyperlink ref="B119" r:id="rId212" display="https://www.fangraphs.com/teams/yankees" xr:uid="{7E87FCC9-DBC3-406E-A362-CFB8E8130E7E}"/>
    <hyperlink ref="A82" r:id="rId213" display="https://www.fangraphs.com/players/andrew-benintendi/17901/stats" xr:uid="{15C56E60-982A-4292-929B-5C6925D3B115}"/>
    <hyperlink ref="B82" r:id="rId214" display="https://www.fangraphs.com/teams/white-sox" xr:uid="{39B4E25D-7828-4B29-9D7C-C391833F688E}"/>
    <hyperlink ref="A16" r:id="rId215" display="https://www.fangraphs.com/players/adolis-garcia/19287/stats" xr:uid="{42454078-53E5-449F-A2AB-ED5609B81D2F}"/>
    <hyperlink ref="B16" r:id="rId216" display="https://www.fangraphs.com/teams/rangers" xr:uid="{D47657DF-2B7D-49F3-A761-0DB98CDF6F2E}"/>
    <hyperlink ref="A178" r:id="rId217" display="https://www.fangraphs.com/players/ramon-urias/18795/stats" xr:uid="{503141CB-6462-4B95-930E-74F73C1B25A6}"/>
    <hyperlink ref="B178" r:id="rId218" display="https://www.fangraphs.com/teams/orioles" xr:uid="{3E04EABE-B8FA-4EBF-953E-5BF1505D2630}"/>
    <hyperlink ref="A223" r:id="rId219" display="https://www.fangraphs.com/players/ha-seong-kim/27506/stats" xr:uid="{6F162066-A682-402D-9BDF-39423F94A4CA}"/>
    <hyperlink ref="B223" r:id="rId220" display="https://www.fangraphs.com/teams/padres" xr:uid="{BEC11D55-BB89-4B9D-BBD3-EEE5919760E2}"/>
    <hyperlink ref="A277" r:id="rId221" display="https://www.fangraphs.com/players/yasmani-grandal/11368/stats" xr:uid="{5C5E3B12-2AF1-451B-B7D6-8FEEC7AC3A83}"/>
    <hyperlink ref="B277" r:id="rId222" display="https://www.fangraphs.com/teams/white-sox" xr:uid="{195DB480-B22B-466D-84BB-A3A7816C6E8B}"/>
    <hyperlink ref="A122" r:id="rId223" display="https://www.fangraphs.com/players/ryan-mcmahon/15112/stats" xr:uid="{EA4D2D8B-BAE5-4FFB-8284-5280ABC4F304}"/>
    <hyperlink ref="B122" r:id="rId224" display="https://www.fangraphs.com/teams/rockies" xr:uid="{4CC8ECF8-709A-48A6-9AA6-93E2D2128280}"/>
    <hyperlink ref="A249" r:id="rId225" display="https://www.fangraphs.com/players/mike-zunino/13265/stats" xr:uid="{00B22BA0-2788-4F69-BB88-157BDF47CF60}"/>
    <hyperlink ref="B249" r:id="rId226" display="https://www.fangraphs.com/teams/guardians" xr:uid="{FE3AD82F-CE6F-44F2-A0B5-D8A465427CEC}"/>
    <hyperlink ref="A98" r:id="rId227" display="https://www.fangraphs.com/players/jose-siri/17452/stats" xr:uid="{0AD79176-DA65-44AD-8EDF-5E922767382C}"/>
    <hyperlink ref="B98" r:id="rId228" display="https://www.fangraphs.com/teams/rays" xr:uid="{359DD5DE-D493-40D0-8EC1-2EEA1BC1B920}"/>
    <hyperlink ref="A144" r:id="rId229" display="https://www.fangraphs.com/players/josh-rojas/19734/stats" xr:uid="{E71AD787-C6E8-482A-B8C3-D259FC4E31E1}"/>
    <hyperlink ref="B144" r:id="rId230" display="https://www.fangraphs.com/teams/diamondbacks" xr:uid="{E8E1376E-C562-4F30-B337-7D1B1DC4E117}"/>
    <hyperlink ref="A147" r:id="rId231" display="https://www.fangraphs.com/players/riley-greene/25976/stats" xr:uid="{3D8E31F7-4031-49F6-BD91-240E4CC32A74}"/>
    <hyperlink ref="B147" r:id="rId232" display="https://www.fangraphs.com/teams/tigers" xr:uid="{EC257029-2A62-44AF-A61A-D5EB8CC754AB}"/>
    <hyperlink ref="A183" r:id="rId233" display="https://www.fangraphs.com/players/chris-taylor/13757/stats" xr:uid="{81D21658-6EC1-4B7B-AE4B-7E345E539962}"/>
    <hyperlink ref="B183" r:id="rId234" display="https://www.fangraphs.com/teams/dodgers" xr:uid="{F36804EE-D44A-4936-B6A6-60412D623A0D}"/>
    <hyperlink ref="A190" r:id="rId235" display="https://www.fangraphs.com/players/cal-raleigh/21534/stats" xr:uid="{B1FE286C-741E-4E36-826D-4B013EC8E555}"/>
    <hyperlink ref="B190" r:id="rId236" display="https://www.fangraphs.com/teams/mariners" xr:uid="{5238CB78-F47C-4821-9DED-C8A79536E9A4}"/>
    <hyperlink ref="A69" r:id="rId237" display="https://www.fangraphs.com/players/nathaniel-lowe/19566/stats" xr:uid="{887BEB25-E92A-4CE1-9F25-6D47A7609E86}"/>
    <hyperlink ref="B69" r:id="rId238" display="https://www.fangraphs.com/teams/rangers" xr:uid="{7019257D-719C-4081-8CAB-D35706F641EE}"/>
    <hyperlink ref="A179" r:id="rId239" display="https://www.fangraphs.com/players/danny-jansen/16535/stats" xr:uid="{75A62CF8-FD37-4320-8C86-889D7666CE48}"/>
    <hyperlink ref="B179" r:id="rId240" display="https://www.fangraphs.com/teams/blue-jays" xr:uid="{B4EFE15E-C56C-45F1-A404-CDD6F297841B}"/>
    <hyperlink ref="A79" r:id="rId241" display="https://www.fangraphs.com/players/andrew-vaughn/26197/stats" xr:uid="{89EF1DA9-AB01-46F0-941A-3058A2CF3EC2}"/>
    <hyperlink ref="B79" r:id="rId242" display="https://www.fangraphs.com/teams/white-sox" xr:uid="{7904F358-4049-4284-AF56-0874D190E659}"/>
    <hyperlink ref="A196" r:id="rId243" display="https://www.fangraphs.com/players/brandon-crawford/5343/stats" xr:uid="{6C9AD839-4299-4833-9949-FE1C470A802C}"/>
    <hyperlink ref="B196" r:id="rId244" display="https://www.fangraphs.com/teams/giants" xr:uid="{FE2D3876-2451-4BAE-8C46-A8CE9455D80D}"/>
    <hyperlink ref="A51" r:id="rId245" display="https://www.fangraphs.com/players/anthony-santander/14551/stats" xr:uid="{2041C5ED-A2DD-4D12-B8AE-E929BFD04DC7}"/>
    <hyperlink ref="B51" r:id="rId246" display="https://www.fangraphs.com/teams/orioles" xr:uid="{2C1B0CF3-3990-4876-8837-187E63508AA3}"/>
    <hyperlink ref="A44" r:id="rId247" display="https://www.fangraphs.com/players/ryan-mountcastle/18373/stats" xr:uid="{4142E82F-B4BB-4283-B76B-147B95A41CBB}"/>
    <hyperlink ref="B44" r:id="rId248" display="https://www.fangraphs.com/teams/orioles" xr:uid="{F5DCF174-D71E-43B9-A32F-BC21C0289083}"/>
    <hyperlink ref="A117" r:id="rId249" display="https://www.fangraphs.com/players/adalberto-mondesi/13769/stats" xr:uid="{34143149-54B6-46EE-9B47-595D068CE6A0}"/>
    <hyperlink ref="B117" r:id="rId250" display="https://www.fangraphs.com/teams/red-sox" xr:uid="{76A25130-3FBF-43AB-ACEB-0E2C7F95F8B1}"/>
    <hyperlink ref="A38" r:id="rId251" display="https://www.fangraphs.com/players/teoscar-hernandez/13066/stats" xr:uid="{A47B94EA-2F17-4330-9061-E649EAD701B4}"/>
    <hyperlink ref="B38" r:id="rId252" display="https://www.fangraphs.com/teams/mariners" xr:uid="{BEBBE69F-DAD0-4FB3-AE43-06AD2E124068}"/>
    <hyperlink ref="A185" r:id="rId253" display="https://www.fangraphs.com/players/joey-wendle/13853/stats" xr:uid="{750258B0-86EE-461A-92FE-DDE0AD13FF22}"/>
    <hyperlink ref="B185" r:id="rId254" display="https://www.fangraphs.com/teams/marlins" xr:uid="{DC1FBA9C-7E01-42C5-9B22-E78ACFA45C54}"/>
    <hyperlink ref="A201" r:id="rId255" display="https://www.fangraphs.com/players/keibert-ruiz/19610/stats" xr:uid="{4D98500F-D07C-43FB-9682-B04069DA9961}"/>
    <hyperlink ref="B201" r:id="rId256" display="https://www.fangraphs.com/teams/nationals" xr:uid="{6FD985E2-368B-48FC-A348-A61C62CCD327}"/>
    <hyperlink ref="A138" r:id="rId257" display="https://www.fangraphs.com/players/jd-davis/16219/stats" xr:uid="{874B4BEF-BF9E-4EED-87C9-E0621378A054}"/>
    <hyperlink ref="B138" r:id="rId258" display="https://www.fangraphs.com/teams/giants" xr:uid="{2B191337-9BB1-4C81-B003-11458A09AABC}"/>
    <hyperlink ref="A91" r:id="rId259" display="https://www.fangraphs.com/players/austin-hays/19363/stats" xr:uid="{502CEF1D-7B2F-4430-9667-A6347C6A3ADD}"/>
    <hyperlink ref="B91" r:id="rId260" display="https://www.fangraphs.com/teams/orioles" xr:uid="{154EE0C9-66F3-423F-AECC-35544027E6C6}"/>
    <hyperlink ref="A65" r:id="rId261" display="https://www.fangraphs.com/players/jose-abreu/15676/stats" xr:uid="{9282FC34-CF5C-475A-A3D2-44FA3070BCF0}"/>
    <hyperlink ref="B65" r:id="rId262" display="https://www.fangraphs.com/teams/astros" xr:uid="{3749C49A-F8ED-4F22-B85C-AC6A9EE57E1D}"/>
    <hyperlink ref="A225" r:id="rId263" display="https://www.fangraphs.com/players/kevin-kiermaier/11038/stats" xr:uid="{47ADC7E7-935D-4227-BCB1-9579868C32C0}"/>
    <hyperlink ref="B225" r:id="rId264" display="https://www.fangraphs.com/teams/blue-jays" xr:uid="{748D64E4-9158-4B52-9A92-66D7E6C03629}"/>
    <hyperlink ref="A194" r:id="rId265" display="https://www.fangraphs.com/players/ramon-laureano/17128/stats" xr:uid="{02EE4CFB-1B45-4037-BCCB-4CE5444A9985}"/>
    <hyperlink ref="B194" r:id="rId266" display="https://www.fangraphs.com/teams/athletics" xr:uid="{0B8C1CC3-E1E5-44D8-97B1-BAC89D7BEE00}"/>
    <hyperlink ref="A83" r:id="rId267" display="https://www.fangraphs.com/players/amed-rosario/15518/stats" xr:uid="{7D1CF1ED-9E02-48A2-A14A-5FE87DB082FE}"/>
    <hyperlink ref="B83" r:id="rId268" display="https://www.fangraphs.com/teams/guardians" xr:uid="{836F8C79-4B35-48C5-A058-321C15EBC1B4}"/>
    <hyperlink ref="A64" r:id="rId269" display="https://www.fangraphs.com/players/christian-yelich/11477/stats" xr:uid="{90CD3287-60BF-4344-B219-E3EE7842135F}"/>
    <hyperlink ref="B64" r:id="rId270" display="https://www.fangraphs.com/teams/brewers" xr:uid="{745EC630-8A52-4B14-9CD3-AE31A8B4AEE1}"/>
    <hyperlink ref="A166" r:id="rId271" display="https://www.fangraphs.com/players/kolten-wong/12532/stats" xr:uid="{E1C62FBF-A04A-4529-A56E-72CA1B0DE669}"/>
    <hyperlink ref="B166" r:id="rId272" display="https://www.fangraphs.com/teams/mariners" xr:uid="{E33C7847-8486-4795-9B83-43AD6E8121D5}"/>
    <hyperlink ref="A184" r:id="rId273" display="https://www.fangraphs.com/players/william-contreras/20503/stats" xr:uid="{1C2F90AF-B566-4B0E-B4AD-6C2996B30B68}"/>
    <hyperlink ref="B184" r:id="rId274" display="https://www.fangraphs.com/teams/brewers" xr:uid="{5A6142A9-B2A8-4F6F-843D-81E78832FD06}"/>
    <hyperlink ref="A92" r:id="rId275" display="https://www.fangraphs.com/players/justin-turner/5235/stats" xr:uid="{7EE1F6FB-6EA0-40B8-9303-E5AAD21CAE0B}"/>
    <hyperlink ref="B92" r:id="rId276" display="https://www.fangraphs.com/teams/red-sox" xr:uid="{936C1130-67F3-4C70-95F5-C6C8DB7E8E90}"/>
    <hyperlink ref="A195" r:id="rId277" display="https://www.fangraphs.com/players/max-kepler/12144/stats" xr:uid="{6A0D577E-5A63-4436-8982-0D65E32C74FE}"/>
    <hyperlink ref="B195" r:id="rId278" display="https://www.fangraphs.com/teams/twins" xr:uid="{A8268000-61D5-4345-8AB2-B8808B05A1A3}"/>
    <hyperlink ref="A193" r:id="rId279" display="https://www.fangraphs.com/players/santiago-espinal/19997/stats" xr:uid="{E7AAF4A6-7EC8-404B-A397-4743E8AFE06C}"/>
    <hyperlink ref="B193" r:id="rId280" display="https://www.fangraphs.com/teams/blue-jays" xr:uid="{B54B11E8-B233-457B-AB70-892CEC46C818}"/>
    <hyperlink ref="A127" r:id="rId281" display="https://www.fangraphs.com/players/jorge-mateo/17273/stats" xr:uid="{5BF25FD3-A116-4A0E-B015-1D7405C08C75}"/>
    <hyperlink ref="B127" r:id="rId282" display="https://www.fangraphs.com/teams/orioles" xr:uid="{93ED099E-5669-4DDD-B943-FE9D93D90311}"/>
    <hyperlink ref="A101" r:id="rId283" display="https://www.fangraphs.com/players/kris-bryant/15429/stats" xr:uid="{2D0BB409-7F97-4114-9916-1C325BC2775E}"/>
    <hyperlink ref="B101" r:id="rId284" display="https://www.fangraphs.com/teams/rockies" xr:uid="{62841E85-25B1-4F9C-8AE4-8B01D4076745}"/>
    <hyperlink ref="A105" r:id="rId285" display="https://www.fangraphs.com/players/ezequiel-tovar/24064/stats" xr:uid="{AA0B390D-298E-475E-8E70-143B68AD6F59}"/>
    <hyperlink ref="B105" r:id="rId286" display="https://www.fangraphs.com/teams/rockies" xr:uid="{D59D49F8-8179-44C1-802B-972FE14A8CB9}"/>
    <hyperlink ref="A149" r:id="rId287" display="https://www.fangraphs.com/players/jeimer-candelario/13621/stats" xr:uid="{45410937-F334-4669-9ECB-507008B0BA00}"/>
    <hyperlink ref="B149" r:id="rId288" display="https://www.fangraphs.com/teams/nationals" xr:uid="{6C6DF472-314C-4D38-BFF1-9B82D5243BBB}"/>
    <hyperlink ref="A80" r:id="rId289" display="https://www.fangraphs.com/players/rowdy-tellez/15679/stats" xr:uid="{F49FA4E7-5D37-4F27-A564-C836CC1DB21E}"/>
    <hyperlink ref="B80" r:id="rId290" display="https://www.fangraphs.com/teams/brewers" xr:uid="{7D603EE2-72B0-4EA3-A473-5EA40CC81D9B}"/>
    <hyperlink ref="A136" r:id="rId291" display="https://www.fangraphs.com/players/brandon-marsh/20202/stats" xr:uid="{BD15DCE4-62D8-409E-9B54-F8FA321BA1F4}"/>
    <hyperlink ref="B136" r:id="rId292" display="https://www.fangraphs.com/teams/phillies" xr:uid="{F45EFC34-0D13-4AD1-BB4A-4FE5CF6BEAAC}"/>
    <hyperlink ref="A104" r:id="rId293" display="https://www.fangraphs.com/players/mitch-haniger/14274/stats" xr:uid="{A4CDCF0C-8CA0-4515-B000-3A49E3608093}"/>
    <hyperlink ref="B104" r:id="rId294" display="https://www.fangraphs.com/teams/giants" xr:uid="{1D07CE16-1D34-470E-A1D8-0EA716F078BA}"/>
    <hyperlink ref="A151" r:id="rId295" display="https://www.fangraphs.com/players/michael-conforto/16376/stats" xr:uid="{34004D50-51C8-4683-9AE0-DA6CA7B7011F}"/>
    <hyperlink ref="B151" r:id="rId296" display="https://www.fangraphs.com/teams/giants" xr:uid="{1A67CFD0-43B2-4454-BE73-4D0DC59BDA9B}"/>
    <hyperlink ref="A121" r:id="rId297" display="https://www.fangraphs.com/players/jonathan-india/21523/stats" xr:uid="{56A8DE2B-FBEE-4076-B135-65CA271E090F}"/>
    <hyperlink ref="B121" r:id="rId298" display="https://www.fangraphs.com/teams/reds" xr:uid="{98231352-2093-4CDA-899A-E41A31C16971}"/>
    <hyperlink ref="A210" r:id="rId299" display="https://www.fangraphs.com/players/gabriel-moreno/22664/stats" xr:uid="{454003AF-CE65-4E15-8D78-199996D05CA4}"/>
    <hyperlink ref="B210" r:id="rId300" display="https://www.fangraphs.com/teams/diamondbacks" xr:uid="{6C437565-45EE-477B-95AB-9EE499515B2A}"/>
    <hyperlink ref="A174" r:id="rId301" display="https://www.fangraphs.com/players/adam-duvall/10950/stats" xr:uid="{78B1B09E-9262-4AF0-9F58-85F0BFA26992}"/>
    <hyperlink ref="B174" r:id="rId302" display="https://www.fangraphs.com/teams/red-sox" xr:uid="{BC251B4E-EA64-47A0-A2E6-C280E9C89E65}"/>
    <hyperlink ref="A150" r:id="rId303" display="https://www.fangraphs.com/players/spencer-steer/26323/stats" xr:uid="{1305CCB5-380E-4501-BBC5-DD6B4D442C05}"/>
    <hyperlink ref="B150" r:id="rId304" display="https://www.fangraphs.com/teams/reds" xr:uid="{05EFDB2A-F4BD-41BF-97B8-A3AC9CBFF60E}"/>
    <hyperlink ref="A233" r:id="rId305" display="https://www.fangraphs.com/players/luis-urias/16622/stats" xr:uid="{4F04DCEF-D977-437B-861F-60F812262F57}"/>
    <hyperlink ref="B233" r:id="rId306" display="https://www.fangraphs.com/teams/brewers" xr:uid="{8A91A173-02A6-4FF5-B8DE-70D670D704D6}"/>
    <hyperlink ref="A156" r:id="rId307" display="https://www.fangraphs.com/players/travis-darnaud/7739/stats" xr:uid="{0799F648-5C0A-4992-8AF2-B6798A28CA6E}"/>
    <hyperlink ref="B156" r:id="rId308" display="https://www.fangraphs.com/teams/braves" xr:uid="{A079C158-755A-413D-8904-0956F0245A96}"/>
    <hyperlink ref="A192" r:id="rId309" display="https://www.fangraphs.com/players/mitch-garver/15161/stats" xr:uid="{D4F3A9F9-6234-479E-8D83-5F074000AC1D}"/>
    <hyperlink ref="B192" r:id="rId310" display="https://www.fangraphs.com/teams/rangers" xr:uid="{69FDED7A-F3B6-4299-B5DD-0500F6E82AED}"/>
    <hyperlink ref="A199" r:id="rId311" display="https://www.fangraphs.com/players/mark-canha/11445/stats" xr:uid="{BAA6C5FF-8CB8-40E5-B1E0-D06D3C2CEB47}"/>
    <hyperlink ref="B199" r:id="rId312" display="https://www.fangraphs.com/teams/mets" xr:uid="{BC582AEE-D5B4-4DC6-8012-16798162534E}"/>
    <hyperlink ref="A71" r:id="rId313" display="https://www.fangraphs.com/players/esteury-ruiz/21780/stats" xr:uid="{C2FE500A-6F7D-46E4-8751-AA3F2500B7D0}"/>
    <hyperlink ref="B71" r:id="rId314" display="https://www.fangraphs.com/teams/athletics" xr:uid="{259503B1-F38E-4E28-BF6A-F7B65191A792}"/>
    <hyperlink ref="A221" r:id="rId315" display="https://www.fangraphs.com/players/tony-kemp/14894/stats" xr:uid="{AEECFB61-4AB0-432E-8A6D-FDAB80D20E82}"/>
    <hyperlink ref="B221" r:id="rId316" display="https://www.fangraphs.com/teams/athletics" xr:uid="{A659BF3D-6128-40A5-8CEE-D82605B16C4D}"/>
    <hyperlink ref="A256" r:id="rId317" display="https://www.fangraphs.com/players/christian-vazquez/9774/stats" xr:uid="{1CBDC45F-DBEF-49CA-B682-F85F6AB70CD5}"/>
    <hyperlink ref="B256" r:id="rId318" display="https://www.fangraphs.com/teams/twins" xr:uid="{C2024337-1837-47A0-A214-288B1F8CCFBF}"/>
    <hyperlink ref="A108" r:id="rId319" display="https://www.fangraphs.com/players/nolan-gorman/22263/stats" xr:uid="{46949921-3EC5-4513-9453-82BC1AAAA786}"/>
    <hyperlink ref="B108" r:id="rId320" display="https://www.fangraphs.com/teams/cardinals" xr:uid="{ADF6BB47-474A-4FBD-BEA2-0A6CB29D5ACD}"/>
    <hyperlink ref="A238" r:id="rId321" display="https://www.fangraphs.com/players/shea-langeliers/25816/stats" xr:uid="{D12425F3-435F-4115-9A59-06445131AF43}"/>
    <hyperlink ref="B238" r:id="rId322" display="https://www.fangraphs.com/teams/athletics" xr:uid="{4C95A87A-E11B-4DB9-A78B-BE6328F9DD33}"/>
    <hyperlink ref="A140" r:id="rId323" display="https://www.fangraphs.com/players/leody-taveras/18900/stats" xr:uid="{64209920-55DE-44DC-8FC6-D7E764E1EE93}"/>
    <hyperlink ref="B140" r:id="rId324" display="https://www.fangraphs.com/teams/rangers" xr:uid="{026BBDB2-24C7-4C84-B3EB-E082FAC4C9A5}"/>
    <hyperlink ref="A130" r:id="rId325" display="https://www.fangraphs.com/players/joc-pederson/11899/stats" xr:uid="{7401C885-1F13-4F8E-84A1-352B4F51CBB5}"/>
    <hyperlink ref="B130" r:id="rId326" display="https://www.fangraphs.com/teams/giants" xr:uid="{95AE968C-8DE4-4B84-8000-3C81A170F5DE}"/>
    <hyperlink ref="A284" r:id="rId327" display="https://www.fangraphs.com/players/jake-rogers/19452/stats" xr:uid="{1D3E3655-1C57-496D-9F50-C49A4BFDE613}"/>
    <hyperlink ref="B284" r:id="rId328" display="https://www.fangraphs.com/teams/tigers" xr:uid="{6670923D-697F-45C5-828F-8101400432B4}"/>
    <hyperlink ref="A61" r:id="rId329" display="https://www.fangraphs.com/players/wil-myers/10047/stats" xr:uid="{C0B14910-8C4B-4E8A-9C01-77A94A513D5D}"/>
    <hyperlink ref="B61" r:id="rId330" display="https://www.fangraphs.com/teams/reds" xr:uid="{E2D02DC3-9C36-4B1D-AB0B-C12A82D48BA3}"/>
    <hyperlink ref="A237" r:id="rId331" display="https://www.fangraphs.com/players/connor-joe/16572/stats" xr:uid="{16F61816-C21D-4D8D-9D89-5AFE77F231E9}"/>
    <hyperlink ref="B237" r:id="rId332" display="https://www.fangraphs.com/teams/pirates" xr:uid="{B44B4737-AFB2-40B4-B83C-B9F588C45C08}"/>
    <hyperlink ref="A171" r:id="rId333" display="https://www.fangraphs.com/players/jean-segura/5933/stats" xr:uid="{9B4E8105-C582-4BDA-B540-95F7171F37E2}"/>
    <hyperlink ref="B171" r:id="rId334" display="https://www.fangraphs.com/teams/marlins" xr:uid="{828581CD-0988-4FA8-9ED0-0D3EAA3063B4}"/>
    <hyperlink ref="A240" r:id="rId335" display="https://www.fangraphs.com/players/yan-gomes/9627/stats" xr:uid="{CA39CF52-D880-4F74-8B94-8D2CC9F40FE4}"/>
    <hyperlink ref="B240" r:id="rId336" display="https://www.fangraphs.com/teams/cubs" xr:uid="{B2B327A4-9DA1-44F7-B088-EEFC5BBF22E3}"/>
    <hyperlink ref="A155" r:id="rId337" display="https://www.fangraphs.com/players/bryson-stott/26294/stats" xr:uid="{0A1E2DE9-FFDB-453B-A3B0-90C5F8AFA551}"/>
    <hyperlink ref="B155" r:id="rId338" display="https://www.fangraphs.com/teams/phillies" xr:uid="{50E57D4E-794D-4420-B9C5-4FE0BCC6621F}"/>
    <hyperlink ref="A208" r:id="rId339" display="https://www.fangraphs.com/players/orlando-arcia/13185/stats" xr:uid="{1EA6A4D7-C5EF-4ACE-B298-BD6BDECE8B26}"/>
    <hyperlink ref="B208" r:id="rId340" display="https://www.fangraphs.com/teams/braves" xr:uid="{6356A23F-6106-4680-A6B1-0FE37D2F769F}"/>
    <hyperlink ref="A191" r:id="rId341" display="https://www.fangraphs.com/players/brian-anderson/18289/stats" xr:uid="{1C7E9EE6-ADAD-4238-B342-C22D90BC96AA}"/>
    <hyperlink ref="B191" r:id="rId342" display="https://www.fangraphs.com/teams/brewers" xr:uid="{63C0EBF9-7A13-474C-AA4E-DB4F38073FE2}"/>
    <hyperlink ref="A54" r:id="rId343" display="https://www.fangraphs.com/players/nick-castellanos/11737/stats" xr:uid="{8E69D06D-EE81-4349-9FCF-CBC4C55F1096}"/>
    <hyperlink ref="B54" r:id="rId344" display="https://www.fangraphs.com/teams/phillies" xr:uid="{75490E29-DFC2-4FAF-A398-A4A16D2245EE}"/>
    <hyperlink ref="A216" r:id="rId345" display="https://www.fangraphs.com/players/patrick-wisdom/13602/stats" xr:uid="{2493BA63-CC2A-40B3-A0C5-62121E5A9C2F}"/>
    <hyperlink ref="B216" r:id="rId346" display="https://www.fangraphs.com/teams/cubs" xr:uid="{A6E4BE14-A495-45E0-9077-B4C7AD85E869}"/>
    <hyperlink ref="A302" r:id="rId347" display="https://www.fangraphs.com/players/jacob-stallings/13723/stats" xr:uid="{E64FB333-95B0-4CE6-97A8-56E47AEB9ABA}"/>
    <hyperlink ref="B302" r:id="rId348" display="https://www.fangraphs.com/teams/marlins" xr:uid="{4EB63F15-B6B5-4672-9026-D6240BA85123}"/>
    <hyperlink ref="A129" r:id="rId349" display="https://www.fangraphs.com/players/giancarlo-stanton/4949/stats" xr:uid="{24742028-CCF3-46E0-B76C-CF05F48D9453}"/>
    <hyperlink ref="B129" r:id="rId350" display="https://www.fangraphs.com/teams/yankees" xr:uid="{57BA28BD-1F11-422E-BD29-86E358228EB6}"/>
    <hyperlink ref="A241" r:id="rId351" display="https://www.fangraphs.com/players/trayce-thompson/9952/stats" xr:uid="{B3DBDC40-E495-42E0-8C91-19E2D0796A18}"/>
    <hyperlink ref="B241" r:id="rId352" display="https://www.fangraphs.com/teams/dodgers" xr:uid="{0D68849E-EE4B-48DD-91EE-4CF66ECFDD35}"/>
    <hyperlink ref="A143" r:id="rId353" display="https://www.fangraphs.com/players/jorge-soler/14221/stats" xr:uid="{4F339525-F497-4CEB-9EC7-1F9B9C455B71}"/>
    <hyperlink ref="B143" r:id="rId354" display="https://www.fangraphs.com/teams/marlins" xr:uid="{60BC31B2-0108-43F5-9E29-DDE78A5D7F52}"/>
    <hyperlink ref="A137" r:id="rId355" display="https://www.fangraphs.com/players/tyler-stephenson/17988/stats" xr:uid="{18FAE6EB-46B1-41BA-9F4B-7660FB79ADC0}"/>
    <hyperlink ref="B137" r:id="rId356" display="https://www.fangraphs.com/teams/reds" xr:uid="{69094075-50AE-461C-961C-2133526FC443}"/>
    <hyperlink ref="A203" r:id="rId357" display="https://www.fangraphs.com/players/jack-suwinski/22244/stats" xr:uid="{7BFAB432-905B-4B48-AE87-D616F73B4227}"/>
    <hyperlink ref="B203" r:id="rId358" display="https://www.fangraphs.com/teams/pirates" xr:uid="{7DB8B3D3-E760-4FF2-A77A-FC5CDE6550AF}"/>
    <hyperlink ref="A206" r:id="rId359" display="https://www.fangraphs.com/players/brendan-donovan/24679/stats" xr:uid="{72DC6FE1-2AFA-4FCB-960C-79DA5E46631C}"/>
    <hyperlink ref="B206" r:id="rId360" display="https://www.fangraphs.com/teams/cardinals" xr:uid="{D95F5B8C-39CC-4410-AF44-AEC61F6495D3}"/>
    <hyperlink ref="A168" r:id="rId361" display="https://www.fangraphs.com/players/victor-robles/18363/stats" xr:uid="{1A5E9669-FB4B-4EED-AA02-383949579C24}"/>
    <hyperlink ref="B168" r:id="rId362" display="https://www.fangraphs.com/teams/nationals" xr:uid="{C9227514-CE9E-4DD4-8FFB-7D5200E74EDB}"/>
    <hyperlink ref="A272" r:id="rId363" display="https://www.fangraphs.com/players/christian-bethancourt/10028/stats" xr:uid="{FF96ACFB-2BAE-4866-8D72-D9DEAB02A61F}"/>
    <hyperlink ref="B272" r:id="rId364" display="https://www.fangraphs.com/teams/rays" xr:uid="{18B7D07A-C52D-49C5-9300-FB4379662882}"/>
    <hyperlink ref="A169" r:id="rId365" display="https://www.fangraphs.com/players/gio-urshela/10681/stats" xr:uid="{3F612158-20AC-42F6-8172-4C3A704C5677}"/>
    <hyperlink ref="B169" r:id="rId366" display="https://www.fangraphs.com/teams/angels" xr:uid="{6959B485-D58E-4C00-BC38-43E352D59CB0}"/>
    <hyperlink ref="A163" r:id="rId367" display="https://www.fangraphs.com/players/tyrone-taylor/13675/stats" xr:uid="{5C6CA58D-E838-44A0-9CCE-E7E91251402C}"/>
    <hyperlink ref="B163" r:id="rId368" display="https://www.fangraphs.com/teams/brewers" xr:uid="{5CEBA391-A952-40B5-9A70-7A2C67FBC9AB}"/>
    <hyperlink ref="A248" r:id="rId369" display="https://www.fangraphs.com/players/josh-h-smith/26396/stats" xr:uid="{4EB9D1D3-935F-4162-9871-DCA6D41E3C5F}"/>
    <hyperlink ref="B248" r:id="rId370" display="https://www.fangraphs.com/teams/rangers" xr:uid="{7F2F7D99-1C50-4144-9E28-E36619B536D0}"/>
    <hyperlink ref="A202" r:id="rId371" display="https://www.fangraphs.com/players/austin-meadows/15672/stats" xr:uid="{2C39C217-62CB-4DC3-920C-76A26C3F0DAC}"/>
    <hyperlink ref="B202" r:id="rId372" display="https://www.fangraphs.com/teams/tigers" xr:uid="{A57A6232-B0A0-4CA6-9EB4-42D58D947C09}"/>
    <hyperlink ref="A259" r:id="rId373" display="https://www.fangraphs.com/players/nick-ahmed/12147/stats" xr:uid="{8EFA2829-1035-4A98-9EAF-02A49555DD3B}"/>
    <hyperlink ref="B259" r:id="rId374" display="https://www.fangraphs.com/teams/diamondbacks" xr:uid="{95F2CDB7-D79E-414C-B695-2BFA7AE32CE3}"/>
    <hyperlink ref="A253" r:id="rId375" display="https://www.fangraphs.com/players/miguel-rojas/7802/stats" xr:uid="{DBDAB2FC-032A-4E84-AC07-12E767A97F9B}"/>
    <hyperlink ref="B253" r:id="rId376" display="https://www.fangraphs.com/teams/dodgers" xr:uid="{FF75FE93-6842-4F07-82DE-BE0E4DA7FE83}"/>
    <hyperlink ref="A275" r:id="rId377" display="https://www.fangraphs.com/players/josh-donaldson/5038/stats" xr:uid="{40C4CBDD-7672-4DB6-90C4-54F1067B03E9}"/>
    <hyperlink ref="B275" r:id="rId378" display="https://www.fangraphs.com/teams/yankees" xr:uid="{79388FA2-ED94-4426-A8BF-61933F51795D}"/>
    <hyperlink ref="A96" r:id="rId379" display="https://www.fangraphs.com/players/jd-martinez/6184/stats" xr:uid="{715BA9D4-608A-461F-99C5-B0739EC0AFE6}"/>
    <hyperlink ref="B96" r:id="rId380" display="https://www.fangraphs.com/teams/dodgers" xr:uid="{3FABC5DC-F65B-4D61-B34B-F3F23067F094}"/>
    <hyperlink ref="A68" r:id="rId381" display="https://www.fangraphs.com/players/eloy-jimenez/17484/stats" xr:uid="{4ECED1CF-FEFC-4396-9615-156EDCC1BB98}"/>
    <hyperlink ref="B68" r:id="rId382" display="https://www.fangraphs.com/teams/white-sox" xr:uid="{C5A8544A-EF31-44E7-AD11-8FC5209D953D}"/>
    <hyperlink ref="A132" r:id="rId383" display="https://www.fangraphs.com/players/myles-straw/17620/stats" xr:uid="{FA58A738-5912-45BE-9C39-AB4FA1301E8A}"/>
    <hyperlink ref="B132" r:id="rId384" display="https://www.fangraphs.com/teams/guardians" xr:uid="{73EE8D04-22C7-4E9A-ADD1-79B0F643DD36}"/>
    <hyperlink ref="A200" r:id="rId385" display="https://www.fangraphs.com/players/adam-frazier/15223/stats" xr:uid="{F38CCBFA-B5FA-4E0A-8AFB-1DD7DE78A3A4}"/>
    <hyperlink ref="B200" r:id="rId386" display="https://www.fangraphs.com/teams/orioles" xr:uid="{F3D92C1C-756A-4496-93DF-F27EA2AC0F83}"/>
    <hyperlink ref="A161" r:id="rId387" display="https://www.fangraphs.com/players/jarred-kelenic/22558/stats" xr:uid="{FB92DE39-5366-449D-A271-BCE61232836C}"/>
    <hyperlink ref="B161" r:id="rId388" display="https://www.fangraphs.com/teams/mariners" xr:uid="{97EDE647-862A-4F4A-9774-B88FCD3A3516}"/>
    <hyperlink ref="A197" r:id="rId389" display="https://www.fangraphs.com/players/seth-brown/18171/stats" xr:uid="{A0E72636-08B8-415B-85F5-09FEF4F18CCA}"/>
    <hyperlink ref="B197" r:id="rId390" display="https://www.fangraphs.com/teams/athletics" xr:uid="{E1DCE8E4-02A6-4B3E-943C-B5F3DEC19955}"/>
    <hyperlink ref="A214" r:id="rId391" display="https://www.fangraphs.com/players/edmundo-sosa/17022/stats" xr:uid="{2A39C8E6-4731-40BA-B244-25E0582F97D7}"/>
    <hyperlink ref="B214" r:id="rId392" display="https://www.fangraphs.com/teams/phillies" xr:uid="{85C14688-5608-42E0-9981-9DDD55B83151}"/>
    <hyperlink ref="A219" r:id="rId393" display="https://www.fangraphs.com/players/josh-lowe/19953/stats" xr:uid="{F195DEA8-7CEC-4751-A0A7-BC3F5DD0BCB9}"/>
    <hyperlink ref="B219" r:id="rId394" display="https://www.fangraphs.com/teams/rays" xr:uid="{85087F0A-2776-40AF-A35A-57B44A092505}"/>
    <hyperlink ref="A226" r:id="rId395" display="https://www.fangraphs.com/players/nicky-lopez/19339/stats" xr:uid="{36AF4F61-4B62-4D84-BA08-CD7E7F254742}"/>
    <hyperlink ref="B226" r:id="rId396" display="https://www.fangraphs.com/teams/royals" xr:uid="{8BC2CC39-2849-4C8D-AD76-B722F2EB9B5F}"/>
    <hyperlink ref="A180" r:id="rId397" display="https://www.fangraphs.com/players/jesse-winker/13590/stats" xr:uid="{A05CD881-338A-4BFA-876F-C76B526F04E1}"/>
    <hyperlink ref="B180" r:id="rId398" display="https://www.fangraphs.com/teams/brewers" xr:uid="{A0DF7DAA-6EB9-4022-B8E5-6C804F095437}"/>
    <hyperlink ref="A231" r:id="rId399" display="https://www.fangraphs.com/players/dylan-carlson/20126/stats" xr:uid="{12C680C1-8DF1-433C-A3BC-B7DAA0494A83}"/>
    <hyperlink ref="B231" r:id="rId400" display="https://www.fangraphs.com/teams/cardinals" xr:uid="{55EA4E1B-4309-46FC-8BE5-B0144377BECE}"/>
    <hyperlink ref="A301" r:id="rId401" display="https://www.fangraphs.com/players/ryan-jeffers/24618/stats" xr:uid="{2DFC35CF-E4C1-41B2-97B7-FCDE25C3247B}"/>
    <hyperlink ref="B301" r:id="rId402" display="https://www.fangraphs.com/teams/twins" xr:uid="{78928E84-5962-4934-B574-7BEE38504AD5}"/>
    <hyperlink ref="A251" r:id="rId403" display="https://www.fangraphs.com/players/reese-mcguire/15674/stats" xr:uid="{3FDBCDB7-A44C-4091-96C7-3E2C704CCB8D}"/>
    <hyperlink ref="B251" r:id="rId404" display="https://www.fangraphs.com/teams/red-sox" xr:uid="{E65D6F0D-823E-42F0-9253-247720702A18}"/>
    <hyperlink ref="A276" r:id="rId405" display="https://www.fangraphs.com/players/austin-nola/15941/stats" xr:uid="{0B08F8CD-BF2E-40C4-9139-1C9484206634}"/>
    <hyperlink ref="B276" r:id="rId406" display="https://www.fangraphs.com/teams/padres" xr:uid="{81D7C332-C6C4-48EF-8EEC-1049D4CE42E1}"/>
    <hyperlink ref="A181" r:id="rId407" display="https://www.fangraphs.com/players/manuel-margot/14712/stats" xr:uid="{BF74BA80-4C45-4B47-9308-9E0AC793844D}"/>
    <hyperlink ref="B181" r:id="rId408" display="https://www.fangraphs.com/teams/rays" xr:uid="{3339D906-B5A0-4340-A4F8-B5FC915B40B0}"/>
    <hyperlink ref="A103" r:id="rId409" display="https://www.fangraphs.com/players/joey-meneses/14366/stats" xr:uid="{7989C0F1-8F89-4EFD-A827-4F19E6A71853}"/>
    <hyperlink ref="B103" r:id="rId410" display="https://www.fangraphs.com/teams/nationals" xr:uid="{954574DD-E10D-42B5-BA73-8ACC951B7A77}"/>
    <hyperlink ref="A229" r:id="rId411" display="https://www.fangraphs.com/players/joey-wiemer/27690/stats" xr:uid="{21352A7A-B481-4706-B648-6F1162379158}"/>
    <hyperlink ref="B229" r:id="rId412" display="https://www.fangraphs.com/teams/brewers" xr:uid="{FC24AD9C-1945-48C0-8AE0-E82053942213}"/>
    <hyperlink ref="A173" r:id="rId413" display="https://www.fangraphs.com/players/garrett-cooper/15279/stats" xr:uid="{23A28CD5-8EC1-414F-BAE1-1CC845FB7CB3}"/>
    <hyperlink ref="B173" r:id="rId414" display="https://www.fangraphs.com/teams/marlins" xr:uid="{B8377F59-E18B-467E-ADA0-A178570A4361}"/>
    <hyperlink ref="A159" r:id="rId415" display="https://www.fangraphs.com/players/andrew-mccutchen/9847/stats" xr:uid="{C3E20B61-30E6-4678-931C-CB9C6B59B7E6}"/>
    <hyperlink ref="B159" r:id="rId416" display="https://www.fangraphs.com/teams/pirates" xr:uid="{AC4F7EFD-59E5-4B12-AE09-92A6F76FD3BD}"/>
    <hyperlink ref="A268" r:id="rId417" display="https://www.fangraphs.com/players/dylan-moore/18042/stats" xr:uid="{52B71C92-27FC-4E09-A572-9E62FD2DAC65}"/>
    <hyperlink ref="B268" r:id="rId418" display="https://www.fangraphs.com/teams/mariners" xr:uid="{FA57E57B-B977-4A94-ADB3-C4A50A6D5EE6}"/>
    <hyperlink ref="A175" r:id="rId419" display="https://www.fangraphs.com/players/michael-brantley/4106/stats" xr:uid="{72ABA048-7447-4845-A6A9-9EACC258136E}"/>
    <hyperlink ref="B175" r:id="rId420" display="https://www.fangraphs.com/teams/astros" xr:uid="{5CC31E40-CD1D-49C1-AB3C-352644A96B72}"/>
    <hyperlink ref="A250" r:id="rId421" display="https://www.fangraphs.com/players/chas-mccormick/19599/stats" xr:uid="{6968CF59-AAAF-4861-93D1-31067C502227}"/>
    <hyperlink ref="B250" r:id="rId422" display="https://www.fangraphs.com/teams/astros" xr:uid="{65946ECD-0BE2-4D96-B467-0766EDA569D1}"/>
    <hyperlink ref="A213" r:id="rId423" display="https://www.fangraphs.com/players/wilmer-flores/5827/stats" xr:uid="{4AC44049-1274-47D2-9F09-552B09D0C196}"/>
    <hyperlink ref="B213" r:id="rId424" display="https://www.fangraphs.com/teams/giants" xr:uid="{6D3F2F13-6A2A-45BC-9979-BC79757B6CDA}"/>
    <hyperlink ref="A115" r:id="rId425" display="https://www.fangraphs.com/players/cj-abrams/25768/stats" xr:uid="{1834BC4B-12E9-49EE-9823-008A2F0C1376}"/>
    <hyperlink ref="B115" r:id="rId426" display="https://www.fangraphs.com/teams/nationals" xr:uid="{93C0EC88-EA8A-4D51-BD31-4D9510C26468}"/>
    <hyperlink ref="A227" r:id="rId427" display="https://www.fangraphs.com/players/alek-thomas/23792/stats" xr:uid="{30BFDE31-0AEC-4BAD-8AF4-D2EE6BFE8511}"/>
    <hyperlink ref="B227" r:id="rId428" display="https://www.fangraphs.com/teams/diamondbacks" xr:uid="{59D9A6CB-FE21-442C-8524-CB553B5885F9}"/>
    <hyperlink ref="A215" r:id="rId429" display="https://www.fangraphs.com/players/brandon-belt/10264/stats" xr:uid="{57209DB6-DA0A-40B6-B8F5-80034A5C2630}"/>
    <hyperlink ref="B215" r:id="rId430" display="https://www.fangraphs.com/teams/blue-jays" xr:uid="{535847EF-7644-4DA6-8B82-39B99C554853}"/>
    <hyperlink ref="A260" r:id="rId431" display="https://www.fangraphs.com/players/david-villar/24782/stats" xr:uid="{FB80A64E-EB2E-4865-8563-42366C83AC4B}"/>
    <hyperlink ref="B260" r:id="rId432" display="https://www.fangraphs.com/teams/giants" xr:uid="{F7EB9AE3-3EE8-4048-B39D-2C7FB0CE172E}"/>
    <hyperlink ref="A139" r:id="rId433" display="https://www.fangraphs.com/players/triston-casas/22514/stats" xr:uid="{41E6A8E9-0C5C-49CE-8427-3966B4876BCD}"/>
    <hyperlink ref="B139" r:id="rId434" display="https://www.fangraphs.com/teams/red-sox" xr:uid="{770C2037-B8E4-4D63-92C0-D41B56899437}"/>
    <hyperlink ref="A288" r:id="rId435" display="https://www.fangraphs.com/players/jose-trevino/16725/stats" xr:uid="{73B15F8F-C8D1-4964-B066-EEE7F186A749}"/>
    <hyperlink ref="B288" r:id="rId436" display="https://www.fangraphs.com/teams/yankees" xr:uid="{73EE6A96-99E1-4709-A6C5-5392E65FFE81}"/>
    <hyperlink ref="A224" r:id="rId437" display="https://www.fangraphs.com/players/jonathan-schoop/11265/stats" xr:uid="{67E0E79D-58C8-43F8-B00F-DD13474AE1F3}"/>
    <hyperlink ref="B224" r:id="rId438" display="https://www.fangraphs.com/teams/tigers" xr:uid="{95BAF7DF-6837-4767-AD83-FA13017C55E1}"/>
    <hyperlink ref="A126" r:id="rId439" display="https://www.fangraphs.com/players/lourdes-gurriel-jr/19238/stats" xr:uid="{86840642-3825-4E1B-86E3-8E08EC3F1363}"/>
    <hyperlink ref="B126" r:id="rId440" display="https://www.fangraphs.com/teams/diamondbacks" xr:uid="{660440FF-0B77-4467-A21B-81B79F1D8C46}"/>
    <hyperlink ref="A154" r:id="rId441" display="https://www.fangraphs.com/players/tj-friedl/19522/stats" xr:uid="{594E5FD0-1F9D-4A12-ADC5-88FDCC1B09C9}"/>
    <hyperlink ref="B154" r:id="rId442" display="https://www.fangraphs.com/teams/reds" xr:uid="{A9018226-2D15-4A06-B4F6-3ADD7E93704B}"/>
    <hyperlink ref="A125" r:id="rId443" display="https://www.fangraphs.com/players/ji-hwan-bae/23818/stats" xr:uid="{B45EF6EE-D938-48E2-857A-76F1ED40199F}"/>
    <hyperlink ref="B125" r:id="rId444" display="https://www.fangraphs.com/teams/pirates" xr:uid="{778A1A5E-3970-4AC3-90E5-721058CE1E18}"/>
    <hyperlink ref="A87" r:id="rId445" display="https://www.fangraphs.com/players/alec-bohm/21618/stats" xr:uid="{32E8F918-D876-40FB-B857-100E552637CB}"/>
    <hyperlink ref="B87" r:id="rId446" display="https://www.fangraphs.com/teams/phillies" xr:uid="{46A0F365-34A4-4E73-B09D-A999D36F35A1}"/>
    <hyperlink ref="A269" r:id="rId447" display="https://www.fangraphs.com/players/francisco-mejia/16403/stats" xr:uid="{8C01321E-6742-48CC-9396-31166F2B773F}"/>
    <hyperlink ref="B269" r:id="rId448" display="https://www.fangraphs.com/teams/rays" xr:uid="{0CC95E9F-9C55-48EC-BB61-FCC4A1F29FCD}"/>
    <hyperlink ref="A246" r:id="rId449" display="https://www.fangraphs.com/players/austin-slater/16153/stats" xr:uid="{375707EA-5E84-4B65-8C7E-BFFACF498BFC}"/>
    <hyperlink ref="B246" r:id="rId450" display="https://www.fangraphs.com/teams/giants" xr:uid="{B968373B-D240-46B0-8D06-86F045D18AFE}"/>
    <hyperlink ref="A243" r:id="rId451" display="https://www.fangraphs.com/players/rodolfo-castro/21987/stats" xr:uid="{9010ACF2-440A-492F-90CE-9F0723C69065}"/>
    <hyperlink ref="B243" r:id="rId452" display="https://www.fangraphs.com/teams/pirates" xr:uid="{F096F3B3-3995-4F2F-BD73-FD7A2C4B0DC2}"/>
    <hyperlink ref="A220" r:id="rId453" display="https://www.fangraphs.com/players/evan-longoria/9368/stats" xr:uid="{68F0ADDB-574E-46F3-B47B-C79E8DE37739}"/>
    <hyperlink ref="B220" r:id="rId454" display="https://www.fangraphs.com/teams/diamondbacks" xr:uid="{581E40A2-98AE-41ED-9AB3-82BC76D7821A}"/>
    <hyperlink ref="A312" r:id="rId455" display="https://www.fangraphs.com/players/manny-pina/2829/stats" xr:uid="{9D68CEF0-E160-4E11-8CC9-7F9F2D4BD99C}"/>
    <hyperlink ref="B312" r:id="rId456" display="https://www.fangraphs.com/teams/athletics" xr:uid="{1FB358FD-CA08-40A9-9015-6FFF1400EE88}"/>
    <hyperlink ref="A222" r:id="rId457" display="https://www.fangraphs.com/players/carlos-santana/2396/stats" xr:uid="{5E22C918-8975-452F-833C-0F7850C0D77A}"/>
    <hyperlink ref="B222" r:id="rId458" display="https://www.fangraphs.com/teams/pirates" xr:uid="{C5C070A9-C2BC-4D27-94EA-6A6D9105793F}"/>
    <hyperlink ref="A133" r:id="rId459" display="https://www.fangraphs.com/players/josh-naylor/18839/stats" xr:uid="{47202B49-7268-4BBB-81B0-1E4F8AEBFABE}"/>
    <hyperlink ref="B133" r:id="rId460" display="https://www.fangraphs.com/teams/guardians" xr:uid="{892AB246-DF7C-48EB-A171-92D2BD96C0BA}"/>
    <hyperlink ref="A230" r:id="rId461" display="https://www.fangraphs.com/players/lamonte-wade-jr/18126/stats" xr:uid="{B5B3998E-C032-477D-99A6-2F6E42EDC5D2}"/>
    <hyperlink ref="B230" r:id="rId462" display="https://www.fangraphs.com/teams/giants" xr:uid="{CD9600E3-6AE2-4E85-B992-3C580061198B}"/>
    <hyperlink ref="A153" r:id="rId463" display="https://www.fangraphs.com/players/josh-bell/13145/stats" xr:uid="{9CAFB785-9869-41D3-A5D6-D7F856B5B5C8}"/>
    <hyperlink ref="B153" r:id="rId464" display="https://www.fangraphs.com/teams/guardians" xr:uid="{4CE9B6C9-1301-4DD9-B673-3BAB5A414B6C}"/>
    <hyperlink ref="A124" r:id="rId465" display="https://www.fangraphs.com/players/jake-fraley/19260/stats" xr:uid="{27BD2C99-0A34-4C36-A5CB-81FC6E7B809D}"/>
    <hyperlink ref="B124" r:id="rId466" display="https://www.fangraphs.com/teams/reds" xr:uid="{C6C0381A-7A3B-4E3C-B663-8A3E1BF1061A}"/>
    <hyperlink ref="A167" r:id="rId467" display="https://www.fangraphs.com/players/kyle-isbel/21614/stats" xr:uid="{2D948715-5B4E-46DF-B446-D39FA2E0A3CD}"/>
    <hyperlink ref="B167" r:id="rId468" display="https://www.fangraphs.com/teams/royals" xr:uid="{B8314B95-CA45-45AD-A247-B9151165F6EC}"/>
    <hyperlink ref="A242" r:id="rId469" display="https://www.fangraphs.com/players/luis-rengifo/19858/stats" xr:uid="{17B05EC4-2D56-4E00-BC5E-27BDF7CD25B2}"/>
    <hyperlink ref="B242" r:id="rId470" display="https://www.fangraphs.com/teams/angels" xr:uid="{0B797C6E-AB0F-40B8-B3BB-9D5D40A57FD8}"/>
    <hyperlink ref="A293" r:id="rId471" display="https://www.fangraphs.com/players/nick-fortes/21538/stats" xr:uid="{DB807FBA-B327-4483-AF03-C075788818D3}"/>
    <hyperlink ref="B293" r:id="rId472" display="https://www.fangraphs.com/teams/marlins" xr:uid="{C3100B95-5FD3-42AE-B004-49913B306036}"/>
    <hyperlink ref="A128" r:id="rId473" display="https://www.fangraphs.com/players/mj-melendez/22197/stats" xr:uid="{906FCAA3-25C7-4F9C-A330-BD295498FC02}"/>
    <hyperlink ref="B128" r:id="rId474" display="https://www.fangraphs.com/teams/royals" xr:uid="{95F3CD3A-3F5B-4FEA-932E-8BE8148CD07A}"/>
    <hyperlink ref="A81" r:id="rId475" display="https://www.fangraphs.com/players/cj-cron/12546/stats" xr:uid="{936BBA8D-3C84-4CBB-9D22-141B159A6095}"/>
    <hyperlink ref="B81" r:id="rId476" display="https://www.fangraphs.com/teams/rockies" xr:uid="{5FE67564-4103-4BC9-9599-3640D84F2893}"/>
    <hyperlink ref="A235" r:id="rId477" display="https://www.fangraphs.com/players/drew-waters/20505/stats" xr:uid="{BD317F47-7847-46E5-83E3-CAEB72752C7A}"/>
    <hyperlink ref="B235" r:id="rId478" display="https://www.fangraphs.com/teams/royals" xr:uid="{D59EDB7B-69BA-4962-ADFA-170154B5A68D}"/>
    <hyperlink ref="A254" r:id="rId479" display="https://www.fangraphs.com/players/jace-peterson/12325/stats" xr:uid="{4460C85F-E369-4F6A-A88D-F214A31FF625}"/>
    <hyperlink ref="B254" r:id="rId480" display="https://www.fangraphs.com/teams/athletics" xr:uid="{334151E1-E257-482A-8964-E3500DF9B255}"/>
    <hyperlink ref="A236" r:id="rId481" display="https://www.fangraphs.com/players/mauricio-dubon/16530/stats" xr:uid="{EA72C709-3F15-4065-9F50-85E72E59B2E8}"/>
    <hyperlink ref="B236" r:id="rId482" display="https://www.fangraphs.com/teams/astros" xr:uid="{01F06776-DE62-4D90-B152-813E9A716E59}"/>
    <hyperlink ref="A218" r:id="rId483" display="https://www.fangraphs.com/players/alec-burleson/27615/stats" xr:uid="{F04BAFC6-FE15-4B64-AE30-BE10AB049EC6}"/>
    <hyperlink ref="B218" r:id="rId484" display="https://www.fangraphs.com/teams/cardinals" xr:uid="{4EC7B008-7FDE-4797-B9D5-F77F97A09063}"/>
    <hyperlink ref="A165" r:id="rId485" display="https://www.fangraphs.com/players/spencer-torkelson/27465/stats" xr:uid="{E00981E9-FBA8-415B-BBB3-A0D76F31B0ED}"/>
    <hyperlink ref="B165" r:id="rId486" display="https://www.fangraphs.com/teams/tigers" xr:uid="{F338AFDE-696E-4274-9FA0-E8539B173829}"/>
    <hyperlink ref="A313" r:id="rId487" display="https://www.fangraphs.com/players/max-stassi/10059/stats" xr:uid="{2797E169-27D2-48FA-9BE6-61478406E0B6}"/>
    <hyperlink ref="B313" r:id="rId488" display="https://www.fangraphs.com/teams/angels" xr:uid="{B590892C-F775-43EC-A0C6-D1EB4758A06F}"/>
    <hyperlink ref="A297" r:id="rId489" display="https://www.fangraphs.com/players/carson-kelly/13620/stats" xr:uid="{259F0FCF-610F-4D9F-8363-5A1FB643226B}"/>
    <hyperlink ref="B297" r:id="rId490" display="https://www.fangraphs.com/teams/diamondbacks" xr:uid="{AA9CF444-CF26-4016-9554-1661F423A981}"/>
    <hyperlink ref="A205" r:id="rId491" display="https://www.fangraphs.com/players/brandon-drury/11615/stats" xr:uid="{032179D2-986B-4CD0-B0A0-584786040CD9}"/>
    <hyperlink ref="B205" r:id="rId492" display="https://www.fangraphs.com/teams/angels" xr:uid="{1AA44AE6-9C5F-49F0-8908-2FF852D91024}"/>
    <hyperlink ref="A281" r:id="rId493" display="https://www.fangraphs.com/players/jake-meyers/20308/stats" xr:uid="{1DB7D129-E342-40FB-9D0F-B4885CA5BE1D}"/>
    <hyperlink ref="B281" r:id="rId494" display="https://www.fangraphs.com/teams/astros" xr:uid="{2524662E-0DE2-4C77-A363-F4583FCD154E}"/>
    <hyperlink ref="A198" r:id="rId495" display="https://www.fangraphs.com/players/brice-turang/22186/stats" xr:uid="{6FA57198-7AB9-4723-A78F-10813C870284}"/>
    <hyperlink ref="B198" r:id="rId496" display="https://www.fangraphs.com/teams/brewers" xr:uid="{3C6E4149-B1D4-4BEC-BB0F-9FA9CDD3F3D3}"/>
    <hyperlink ref="A290" r:id="rId497" display="https://www.fangraphs.com/players/michael-a-taylor/11489/stats" xr:uid="{C8695CA6-ADDC-4976-A435-BD5AF5C5801C}"/>
    <hyperlink ref="B290" r:id="rId498" display="https://www.fangraphs.com/teams/twins" xr:uid="{B6E46B23-781B-4845-9F06-F3DC23A5FB88}"/>
    <hyperlink ref="A292" r:id="rId499" display="https://www.fangraphs.com/players/omar-narvaez/13338/stats" xr:uid="{C33C4740-FFBD-4F5E-80C2-00028DD09E2F}"/>
    <hyperlink ref="B292" r:id="rId500" display="https://www.fangraphs.com/teams/mets" xr:uid="{52725CF6-8010-4419-9912-C4AC063C4C6B}"/>
    <hyperlink ref="A160" r:id="rId501" display="https://www.fangraphs.com/players/jurickson-profar/10815/stats" xr:uid="{012477CF-6495-4FC1-96A5-7ECFFCED8752}"/>
    <hyperlink ref="B160" r:id="rId502" display="https://www.fangraphs.com/teams/rockies" xr:uid="{854731C7-8795-4103-81FD-A9B14D727AB3}"/>
    <hyperlink ref="A307" r:id="rId503" display="https://www.fangraphs.com/players/kyle-higashioka/5517/stats" xr:uid="{C6D61F57-15FD-4894-B499-97D13F7BE95E}"/>
    <hyperlink ref="B307" r:id="rId504" display="https://www.fangraphs.com/teams/yankees" xr:uid="{63FB115C-6837-4F45-BF8A-74431086ACFC}"/>
    <hyperlink ref="A262" r:id="rId505" display="https://www.fangraphs.com/players/matt-carpenter/8090/stats" xr:uid="{8D2FB66D-46CD-43BE-B65F-A6CE16BDAA34}"/>
    <hyperlink ref="B262" r:id="rId506" display="https://www.fangraphs.com/teams/padres" xr:uid="{DD498B75-6D9A-4E77-991E-DDEB2BD7DEFC}"/>
    <hyperlink ref="A289" r:id="rId507" display="https://www.fangraphs.com/players/joey-bart/21524/stats" xr:uid="{2824041A-AB6F-4D9D-B3C3-160386798C9B}"/>
    <hyperlink ref="B289" r:id="rId508" display="https://www.fangraphs.com/teams/giants" xr:uid="{6CA384E3-2F4E-4201-903D-5E366B52AD84}"/>
    <hyperlink ref="A232" r:id="rId509" display="https://www.fangraphs.com/players/jon-berti/12037/stats" xr:uid="{D2741F02-A5E8-4EB0-BBAB-EB385E48D5F8}"/>
    <hyperlink ref="B232" r:id="rId510" display="https://www.fangraphs.com/teams/marlins" xr:uid="{0AEA87C3-5FD6-46C0-BF3F-30150019617A}"/>
    <hyperlink ref="A300" r:id="rId511" display="https://www.fangraphs.com/players/taylor-walls/22458/stats" xr:uid="{18C07370-A246-43C4-A15F-EBA2C7985037}"/>
    <hyperlink ref="B300" r:id="rId512" display="https://www.fangraphs.com/teams/rays" xr:uid="{7B6BC7F1-F7D1-4949-A1D4-27AF90606442}"/>
    <hyperlink ref="A308" r:id="rId513" display="https://www.fangraphs.com/players/tom-murphy/13499/stats" xr:uid="{D0B7F078-7EED-45BD-BE62-380C50F3698B}"/>
    <hyperlink ref="B308" r:id="rId514" display="https://www.fangraphs.com/teams/mariners" xr:uid="{E7406D85-B8BF-4075-AEB8-4254A0FDD045}"/>
    <hyperlink ref="A217" r:id="rId515" display="https://www.fangraphs.com/players/zach-neto/31347/stats" xr:uid="{12E06C53-AF62-48CF-B5E3-83A439A508E5}"/>
    <hyperlink ref="B217" r:id="rId516" display="https://www.fangraphs.com/teams/angels" xr:uid="{2ABDF471-BEE0-45C8-9A36-6A8FE9B32425}"/>
    <hyperlink ref="A182" r:id="rId517" display="https://www.fangraphs.com/players/avisail-garcia/5760/stats" xr:uid="{B0DE52C5-01EE-4FA3-A8F3-7A970BC631A3}"/>
    <hyperlink ref="B182" r:id="rId518" display="https://www.fangraphs.com/teams/marlins" xr:uid="{A2331795-F2ED-407B-83AB-C0C8A390C09A}"/>
    <hyperlink ref="A172" r:id="rId519" display="https://www.fangraphs.com/players/luis-garcia/20391/stats" xr:uid="{A01C2794-B8AA-4FD7-8343-822DA23A6201}"/>
    <hyperlink ref="B172" r:id="rId520" display="https://www.fangraphs.com/teams/nationals" xr:uid="{A07A7B10-D56C-4125-987E-243F017A15A5}"/>
    <hyperlink ref="A187" r:id="rId521" display="https://www.fangraphs.com/players/randal-grichuk/10243/stats" xr:uid="{C9A42FBA-8621-4326-8276-CB81E936E85A}"/>
    <hyperlink ref="B187" r:id="rId522" display="https://www.fangraphs.com/teams/rockies" xr:uid="{3FB67CF7-D7E5-4C1B-A813-ED06F875E157}"/>
    <hyperlink ref="A186" r:id="rId523" display="https://www.fangraphs.com/players/bryan-de-la-cruz/19600/stats" xr:uid="{FCFF0584-2FD4-4CF3-9A8F-743690DC9DEC}"/>
    <hyperlink ref="B186" r:id="rId524" display="https://www.fangraphs.com/teams/marlins" xr:uid="{DE7B58BA-F42E-4802-B154-FFBAE491337F}"/>
    <hyperlink ref="A189" r:id="rId525" display="https://www.fangraphs.com/players/kerry-carpenter/25961/stats" xr:uid="{5554A6A3-2E76-4AF6-B43D-0AC5DBBB7373}"/>
    <hyperlink ref="B189" r:id="rId526" display="https://www.fangraphs.com/teams/tigers" xr:uid="{4F3069B4-46CB-4D0D-BB9B-18F1E4E409BC}"/>
    <hyperlink ref="A273" r:id="rId527" display="https://www.fangraphs.com/players/trevor-story/12564/stats" xr:uid="{1BBFF8DA-C862-407D-9FA0-8AFB6B0C2675}"/>
    <hyperlink ref="B273" r:id="rId528" display="https://www.fangraphs.com/teams/red-sox" xr:uid="{92A740F1-2014-4215-A361-B54D8D688FD4}"/>
    <hyperlink ref="A309" r:id="rId529" display="https://www.fangraphs.com/players/paul-dejong/18015/stats" xr:uid="{A0BCDD7E-E17D-4F59-AC3B-1D5845AA0B7C}"/>
    <hyperlink ref="B309" r:id="rId530" display="https://www.fangraphs.com/teams/cardinals" xr:uid="{DED41086-DC4B-439E-9DF5-F56D11DE611C}"/>
    <hyperlink ref="A303" r:id="rId531" display="https://www.fangraphs.com/players/victor-caratini/14968/stats" xr:uid="{A782ACA6-E594-49DC-8475-BB424DBAAC6A}"/>
    <hyperlink ref="B303" r:id="rId532" display="https://www.fangraphs.com/teams/brewers" xr:uid="{B996082E-806B-4360-A267-78714AFA7C66}"/>
    <hyperlink ref="A283" r:id="rId533" display="https://www.fangraphs.com/players/daniel-vogelbach/14130/stats" xr:uid="{8E9FBBD8-AA45-4850-8A62-67F16C926A87}"/>
    <hyperlink ref="B283" r:id="rId534" display="https://www.fangraphs.com/teams/mets" xr:uid="{3F3A80E5-BFEA-4291-8425-27F53A501494}"/>
    <hyperlink ref="A310" r:id="rId535" display="https://www.fangraphs.com/players/austin-barnes/12158/stats" xr:uid="{B7FBF483-580D-420A-8E0C-C77A23FADFFC}"/>
    <hyperlink ref="B310" r:id="rId536" display="https://www.fangraphs.com/teams/dodgers" xr:uid="{7A8D9908-F026-4F07-BB7F-F0E9792431E0}"/>
    <hyperlink ref="A212" r:id="rId537" display="https://www.fangraphs.com/players/joey-votto/4314/stats" xr:uid="{F79E383A-CCD3-4DB3-8DC2-765C770AF32F}"/>
    <hyperlink ref="B212" r:id="rId538" display="https://www.fangraphs.com/teams/reds" xr:uid="{B7756B33-0E6E-4729-B53F-C0F7D07F4AD8}"/>
    <hyperlink ref="A152" r:id="rId539" display="https://www.fangraphs.com/players/lane-thomas/16939/stats" xr:uid="{B0163E37-91E5-45B9-B747-492024742AFE}"/>
    <hyperlink ref="B152" r:id="rId540" display="https://www.fangraphs.com/teams/nationals" xr:uid="{B546B5FF-49E2-4551-83D4-26120394D1F7}"/>
    <hyperlink ref="A264" r:id="rId541" display="https://www.fangraphs.com/players/eric-haase/14111/stats" xr:uid="{F37B959A-B3BE-41BA-B6EB-4009AE293F5A}"/>
    <hyperlink ref="B264" r:id="rId542" display="https://www.fangraphs.com/teams/tigers" xr:uid="{4568743B-F78C-46E5-BABF-A1BF43AA0145}"/>
    <hyperlink ref="A134" r:id="rId543" display="https://www.fangraphs.com/players/whit-merrifield/11281/stats" xr:uid="{C5B3610E-623F-4754-A58D-6E888D9C61FF}"/>
    <hyperlink ref="B134" r:id="rId544" display="https://www.fangraphs.com/teams/blue-jays" xr:uid="{7B390205-F0A2-4213-8A4B-DE96F4153A16}"/>
    <hyperlink ref="A228" r:id="rId545" display="https://www.fangraphs.com/players/jared-walsh/18607/stats" xr:uid="{596DE43A-EAA5-4B95-B455-B5B9E7C179A5}"/>
    <hyperlink ref="B228" r:id="rId546" display="https://www.fangraphs.com/teams/angels" xr:uid="{49DA26B7-3E7E-4791-9116-329950A17A49}"/>
    <hyperlink ref="A255" r:id="rId547" display="https://www.fangraphs.com/players/christian-arroyo/16434/stats" xr:uid="{F5B1D95E-2255-4050-AA33-D9916FD814FC}"/>
    <hyperlink ref="B255" r:id="rId548" display="https://www.fangraphs.com/teams/red-sox" xr:uid="{CBC0C75B-BB9D-4EF9-B322-35DC6775BB87}"/>
    <hyperlink ref="A274" r:id="rId549" display="https://www.fangraphs.com/players/nick-maton/21635/stats" xr:uid="{50EA9A36-EB48-4681-9E0A-B8AFB4F24DD9}"/>
    <hyperlink ref="B274" r:id="rId550" display="https://www.fangraphs.com/teams/tigers" xr:uid="{56E6EF4D-3F54-4EA6-9293-BD3D9602DA20}"/>
    <hyperlink ref="A282" r:id="rId551" display="https://www.fangraphs.com/players/luis-guillorme/16451/stats" xr:uid="{DE92F6F5-35F6-4D9F-B69E-576F1D8102E0}"/>
    <hyperlink ref="B282" r:id="rId552" display="https://www.fangraphs.com/teams/mets" xr:uid="{69ED2894-B31E-4FD8-AB2B-F9F4CD0912B2}"/>
    <hyperlink ref="A239" r:id="rId553" display="https://www.fangraphs.com/players/michael-massey/27684/stats" xr:uid="{53D87887-9D6D-460A-8E08-9DA6632C5B26}"/>
    <hyperlink ref="B239" r:id="rId554" display="https://www.fangraphs.com/teams/royals" xr:uid="{AE207ABF-6339-4427-89CB-E4BD01977B55}"/>
    <hyperlink ref="A291" r:id="rId555" display="https://www.fangraphs.com/players/oneil-cruz/21711/stats" xr:uid="{8E796E55-7612-432B-A229-20B802D15208}"/>
    <hyperlink ref="B291" r:id="rId556" display="https://www.fangraphs.com/teams/pirates" xr:uid="{E7117D18-C4A0-4816-B8C5-F15ED9E7349A}"/>
    <hyperlink ref="A279" r:id="rId557" display="https://www.fangraphs.com/players/aledmys-diaz/15937/stats" xr:uid="{1FB97C38-0696-442A-9B7F-74254110A3BC}"/>
    <hyperlink ref="B279" r:id="rId558" display="https://www.fangraphs.com/teams/athletics" xr:uid="{2A82647A-3C3F-4B2D-84EE-E3E070B91ED9}"/>
    <hyperlink ref="A306" r:id="rId559" display="https://www.fangraphs.com/players/nick-allen/22277/stats" xr:uid="{8066D16E-8AE3-49E9-AF8B-5F6E087408D9}"/>
    <hyperlink ref="B306" r:id="rId560" display="https://www.fangraphs.com/teams/athletics" xr:uid="{0773A2C3-04D0-47A8-B6A7-78BAD8033196}"/>
    <hyperlink ref="A258" r:id="rId561" display="https://www.fangraphs.com/players/jesus-sanchez/19913/stats" xr:uid="{C994EC4C-BEAA-4BEC-B79B-84A52C8A1B26}"/>
    <hyperlink ref="B258" r:id="rId562" display="https://www.fangraphs.com/teams/marlins" xr:uid="{5842A428-E67D-4E07-B684-000ACB322E13}"/>
    <hyperlink ref="A304" r:id="rId563" display="https://www.fangraphs.com/players/brian-serven/19422/stats" xr:uid="{19CFBF1A-0788-4C2C-B770-025C67B8B052}"/>
    <hyperlink ref="B304" r:id="rId564" display="https://www.fangraphs.com/teams/rockies" xr:uid="{E37487DB-39A1-42BC-BA47-2CF4006E8562}"/>
    <hyperlink ref="A266" r:id="rId565" display="https://www.fangraphs.com/players/david-peralta/2136/stats" xr:uid="{92DA0507-0D4A-469C-B64F-7DDC39667D49}"/>
    <hyperlink ref="B266" r:id="rId566" display="https://www.fangraphs.com/teams/dodgers" xr:uid="{A2F020B4-B919-47F9-A2DB-6ADB3B959D6E}"/>
    <hyperlink ref="A285" r:id="rId567" display="https://www.fangraphs.com/players/endy-rodriguez/sa3008272/stats" xr:uid="{5FF6E184-84DE-4B30-9084-5B6E759F3D4E}"/>
    <hyperlink ref="B285" r:id="rId568" display="https://www.fangraphs.com/teams/pirates" xr:uid="{93E71875-5AAE-46A0-81D4-155E74098A9B}"/>
    <hyperlink ref="A286" r:id="rId569" display="https://www.fangraphs.com/players/geraldo-perdomo/22799/stats" xr:uid="{4692946A-EF07-4EC6-99D7-72468EC0E132}"/>
    <hyperlink ref="B286" r:id="rId570" display="https://www.fangraphs.com/teams/diamondbacks" xr:uid="{42632A43-6692-4075-8F59-803670A09ADA}"/>
    <hyperlink ref="A270" r:id="rId571" display="https://www.fangraphs.com/players/robbie-grossman/5254/stats" xr:uid="{A93C46B2-4C37-4CC0-9D5F-9FD4D20C0DDF}"/>
    <hyperlink ref="B270" r:id="rId572" display="https://www.fangraphs.com/teams/rangers" xr:uid="{AF71CA3C-513C-4160-8213-96F161075D23}"/>
    <hyperlink ref="A244" r:id="rId573" display="https://www.fangraphs.com/players/mike-moustakas/4892/stats" xr:uid="{2D52471C-BE8E-4D96-8080-82ED13579D78}"/>
    <hyperlink ref="B244" r:id="rId574" display="https://www.fangraphs.com/teams/rockies" xr:uid="{23373104-2D40-4029-B153-5103F9D0D6B7}"/>
    <hyperlink ref="A247" r:id="rId575" display="https://www.fangraphs.com/players/akil-baddoo/22168/stats" xr:uid="{A54E5D7C-B8AE-4916-B1B7-6B6F473C4C1A}"/>
    <hyperlink ref="B247" r:id="rId576" display="https://www.fangraphs.com/teams/tigers" xr:uid="{A0DD71EC-8C24-43BE-9F1B-AB03F9B55A3B}"/>
    <hyperlink ref="A148" r:id="rId577" display="https://www.fangraphs.com/players/elvis-andrus/8709/stats" xr:uid="{A3352EB0-B938-4BE7-9E8C-7E90A3E1FE54}"/>
    <hyperlink ref="B148" r:id="rId578" display="https://www.fangraphs.com/teams/white-sox" xr:uid="{12728BAE-5FAE-4B1A-BC7B-E16836DFE54D}"/>
    <hyperlink ref="A287" r:id="rId579" display="https://www.fangraphs.com/players/connor-wong/19896/stats" xr:uid="{4D652E47-31BC-45A2-9FEB-C2B00345C64D}"/>
    <hyperlink ref="B287" r:id="rId580" display="https://www.fangraphs.com/teams/red-sox" xr:uid="{4BFE2320-10B2-47BF-A057-F2B311B15DB9}"/>
    <hyperlink ref="A278" r:id="rId581" display="https://www.fangraphs.com/players/royce-lewis/20437/stats" xr:uid="{CCCED54D-565E-4045-9699-4575FC04030A}"/>
    <hyperlink ref="B278" r:id="rId582" display="https://www.fangraphs.com/teams/twins" xr:uid="{40D03149-D50B-4577-9335-A34201AE6130}"/>
    <hyperlink ref="A252" r:id="rId583" display="https://www.fangraphs.com/players/yuli-gurriel/19198/stats" xr:uid="{B954C3E0-4902-4277-B4F5-53CD52F250EE}"/>
    <hyperlink ref="B252" r:id="rId584" display="https://www.fangraphs.com/teams/marlins" xr:uid="{2AF254D6-29CE-4A04-BB6B-248B5001FED8}"/>
    <hyperlink ref="A261" r:id="rId585" display="https://www.fangraphs.com/players/alex-call/19296/stats" xr:uid="{500E499B-B941-4AFC-BA19-EA0839086541}"/>
    <hyperlink ref="B261" r:id="rId586" display="https://www.fangraphs.com/teams/nationals" xr:uid="{ABE77133-8F7C-4F58-A48E-ADDDF8529DEF}"/>
    <hyperlink ref="A162" r:id="rId587" display="https://www.fangraphs.com/players/trey-mancini/15149/stats" xr:uid="{68DCDE80-18A9-42B7-80B7-11FFDAFB2A23}"/>
    <hyperlink ref="B162" r:id="rId588" display="https://www.fangraphs.com/teams/cubs" xr:uid="{12541384-EEC8-4470-B7B1-05CBA48384DB}"/>
    <hyperlink ref="A204" r:id="rId589" display="https://www.fangraphs.com/players/harold-ramirez/14387/stats" xr:uid="{BD064778-42B5-40BA-81DB-072E73E389FF}"/>
    <hyperlink ref="B204" r:id="rId590" display="https://www.fangraphs.com/teams/rays" xr:uid="{94719851-4A9B-45EB-8EA6-BD3D95F70410}"/>
    <hyperlink ref="A305" r:id="rId591" display="https://www.fangraphs.com/players/curt-casali/12510/stats" xr:uid="{5A8FFB3F-0383-41A3-BEDF-1F56F8458B4A}"/>
    <hyperlink ref="B305" r:id="rId592" display="https://www.fangraphs.com/teams/reds" xr:uid="{92C4D72C-85CF-4F44-8BF4-B78EA5676CE3}"/>
    <hyperlink ref="A314" r:id="rId593" display="https://www.fangraphs.com/players/francisco-alvarez/26121/stats" xr:uid="{490DFB02-ABB0-4A88-A902-1F07D22697D4}"/>
    <hyperlink ref="B314" r:id="rId594" display="https://www.fangraphs.com/teams/mets" xr:uid="{D8E436BA-BB76-4820-B804-6E1A8456FF0F}"/>
    <hyperlink ref="A257" r:id="rId595" display="https://www.fangraphs.com/players/nick-madrigal/20521/stats" xr:uid="{547997F5-E45A-45F4-9DE9-0D517DFCE24F}"/>
    <hyperlink ref="B257" r:id="rId596" display="https://www.fangraphs.com/teams/cubs" xr:uid="{AF979515-3AF0-4784-9A58-694AFF07DCDC}"/>
    <hyperlink ref="A245" r:id="rId597" display="https://www.fangraphs.com/players/jake-mccarthy/21622/stats" xr:uid="{B7DB45E9-F441-43B7-8B0C-34D7C323818C}"/>
    <hyperlink ref="B245" r:id="rId598" display="https://www.fangraphs.com/teams/diamondbacks" xr:uid="{3A7DB69F-56D1-4FC9-9C80-C6949A421A0D}"/>
    <hyperlink ref="A295" r:id="rId599" display="https://www.fangraphs.com/players/james-mccann/12859/stats" xr:uid="{EB1A9F34-2659-4468-A913-C43D49093240}"/>
    <hyperlink ref="B295" r:id="rId600" display="https://www.fangraphs.com/teams/orioles" xr:uid="{2919E82C-2F3A-4F8F-BAB0-571E1B01EC40}"/>
    <hyperlink ref="A311" r:id="rId601" display="https://www.fangraphs.com/players/bo-naylor/21865/stats" xr:uid="{64E19C45-2472-4332-B1AF-25E5FF5E9A09}"/>
    <hyperlink ref="B311" r:id="rId602" display="https://www.fangraphs.com/teams/guardians" xr:uid="{86C31AD3-B4B0-4EA8-9248-4E5B87B0CD34}"/>
    <hyperlink ref="A294" r:id="rId603" display="https://www.fangraphs.com/players/luke-maile/13355/stats" xr:uid="{0C6EE811-5DDD-43D3-8901-2C979C5E5808}"/>
    <hyperlink ref="B294" r:id="rId604" display="https://www.fangraphs.com/teams/reds" xr:uid="{BD2779DF-C55E-47CA-A249-37268F77FF2A}"/>
    <hyperlink ref="A263" r:id="rId605" display="https://www.fangraphs.com/players/jarren-duran/24617/stats" xr:uid="{308F7549-3171-4A33-9A09-AB87A1877ECA}"/>
    <hyperlink ref="B263" r:id="rId606" display="https://www.fangraphs.com/teams/red-sox" xr:uid="{24BE90D4-D3E2-4B17-BE6C-E7E823A4102A}"/>
    <hyperlink ref="A265" r:id="rId607" display="https://www.fangraphs.com/players/conner-capel/19983/stats" xr:uid="{8B27DBE1-4786-4766-9E58-5B37B5470F10}"/>
    <hyperlink ref="B265" r:id="rId608" display="https://www.fangraphs.com/teams/athletics" xr:uid="{59CA6AE0-FA39-4BD6-8A3E-8DA4757A541A}"/>
    <hyperlink ref="A298" r:id="rId609" display="https://www.fangraphs.com/players/stuart-fairchild/20321/stats" xr:uid="{1F087F38-5227-4E84-9F71-0DA10D626AD5}"/>
    <hyperlink ref="B298" r:id="rId610" display="https://www.fangraphs.com/teams/reds" xr:uid="{9D0744B7-0205-4B01-B4F0-63DE667B385C}"/>
    <hyperlink ref="A209" r:id="rId611" display="https://www.fangraphs.com/players/yonathan-daza/15794/stats" xr:uid="{6CDB96F2-F671-40B3-8AF3-EEBCA9452067}"/>
    <hyperlink ref="B209" r:id="rId612" display="https://www.fangraphs.com/teams/rockies" xr:uid="{F0F525B7-7829-4A3E-829C-8D631073B822}"/>
    <hyperlink ref="A315" r:id="rId613" display="https://www.fangraphs.com/players/austin-hedges/12976/stats" xr:uid="{A06BA0E3-564D-4042-8147-4D3EDF8DEFC4}"/>
    <hyperlink ref="B315" r:id="rId614" display="https://www.fangraphs.com/teams/pirates" xr:uid="{8102F8D9-09F5-4144-AA43-DE672741EBDC}"/>
    <hyperlink ref="A299" r:id="rId615" display="https://www.fangraphs.com/players/luis-campusano/22217/stats" xr:uid="{869E29AF-1623-474F-BAE7-06A7A58A6DC4}"/>
    <hyperlink ref="B299" r:id="rId616" display="https://www.fangraphs.com/teams/padres" xr:uid="{5F5183C4-8814-4E09-8358-6D2175F3F4EB}"/>
    <hyperlink ref="A234" r:id="rId617" display="https://www.fangraphs.com/players/oswaldo-cabrera/21707/stats" xr:uid="{3C9F5102-63A7-4054-99B1-56D6BA919089}"/>
    <hyperlink ref="B234" r:id="rId618" display="https://www.fangraphs.com/teams/yankees" xr:uid="{EACB8070-0E19-4D39-93D0-739194CF5720}"/>
    <hyperlink ref="A177" r:id="rId619" display="https://www.fangraphs.com/players/oscar-gonzalez/20970/stats" xr:uid="{F5D06A69-7C25-4A2B-BC25-20D1A692F895}"/>
    <hyperlink ref="B177" r:id="rId620" display="https://www.fangraphs.com/teams/guardians" xr:uid="{E6C68938-A9F5-457E-895E-D60F6B851832}"/>
    <hyperlink ref="A271" r:id="rId621" display="https://www.fangraphs.com/players/vaughn-grissom/26031/stats" xr:uid="{AAFD5C7E-41FE-4652-9E30-12036831B240}"/>
    <hyperlink ref="B271" r:id="rId622" display="https://www.fangraphs.com/teams/braves" xr:uid="{4C455017-B260-423A-9128-AEFDC7260C28}"/>
    <hyperlink ref="A267" r:id="rId623" display="https://www.fangraphs.com/players/yainer-diaz/23003/stats" xr:uid="{DBA1508F-C0B0-488D-B27F-C6406FC5F11F}"/>
    <hyperlink ref="B267" r:id="rId624" display="https://www.fangraphs.com/teams/astros" xr:uid="{748161EC-E434-45A2-BB45-A4AE7BD6B39F}"/>
    <hyperlink ref="A280" r:id="rId625" display="https://www.fangraphs.com/players/josh-harrison/8202/stats" xr:uid="{119726EC-C8ED-416A-B385-DD43E4B81205}"/>
    <hyperlink ref="B280" r:id="rId626" display="https://www.fangraphs.com/teams/phillies" xr:uid="{07937DE6-21AA-411E-8638-B3AE981A3553}"/>
    <hyperlink ref="A296" r:id="rId627" display="https://www.fangraphs.com/players/christopher-morel/21897/stats" xr:uid="{84BFD828-2D97-4247-98D4-3DF9E740843F}"/>
    <hyperlink ref="B296" r:id="rId628" display="https://www.fangraphs.com/teams/cubs" xr:uid="{A03195C5-FBCB-41DA-AE24-26C837B69C72}"/>
  </hyperlinks>
  <pageMargins left="0.7" right="0.7" top="0.75" bottom="0.75" header="0.3" footer="0.3"/>
  <pageSetup orientation="portrait" r:id="rId6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DFA6-87ED-480D-9089-55C439AAB05D}">
  <dimension ref="A1:O303"/>
  <sheetViews>
    <sheetView zoomScaleNormal="100" workbookViewId="0">
      <pane ySplit="1" topLeftCell="A2" activePane="bottomLeft" state="frozen"/>
      <selection activeCell="V76" sqref="V76"/>
      <selection pane="bottomLeft" activeCell="M2" sqref="M2"/>
    </sheetView>
  </sheetViews>
  <sheetFormatPr defaultRowHeight="15" x14ac:dyDescent="0.25"/>
  <cols>
    <col min="1" max="1" width="19" style="12" bestFit="1" customWidth="1"/>
    <col min="2" max="2" width="11.140625" style="12" customWidth="1"/>
    <col min="3" max="16384" width="9.140625" style="12"/>
  </cols>
  <sheetData>
    <row r="1" spans="1:15" ht="15.75" thickBot="1" x14ac:dyDescent="0.3">
      <c r="A1" s="12" t="s">
        <v>0</v>
      </c>
      <c r="B1" s="12" t="s">
        <v>318</v>
      </c>
      <c r="C1" s="12" t="s">
        <v>85</v>
      </c>
      <c r="D1" s="12" t="s">
        <v>135</v>
      </c>
      <c r="E1" s="13" t="s">
        <v>198</v>
      </c>
      <c r="F1" s="12" t="s">
        <v>136</v>
      </c>
      <c r="G1" s="12" t="s">
        <v>199</v>
      </c>
      <c r="H1" s="12" t="s">
        <v>137</v>
      </c>
      <c r="I1" s="12" t="s">
        <v>200</v>
      </c>
      <c r="J1" s="12" t="s">
        <v>139</v>
      </c>
      <c r="K1" s="12" t="s">
        <v>201</v>
      </c>
      <c r="L1" s="12" t="s">
        <v>138</v>
      </c>
      <c r="M1" s="12" t="s">
        <v>202</v>
      </c>
    </row>
    <row r="2" spans="1:15" ht="15.75" thickBot="1" x14ac:dyDescent="0.3">
      <c r="A2" s="14" t="s">
        <v>143</v>
      </c>
      <c r="B2" s="14" t="s">
        <v>247</v>
      </c>
      <c r="C2" s="15">
        <f>E2+G2+I2+K2+M2</f>
        <v>40.209302325581397</v>
      </c>
      <c r="D2" s="16">
        <v>14</v>
      </c>
      <c r="E2" s="15">
        <f>MAX(1,(MIN(10,(((D2-3)/(13-3))*10))))</f>
        <v>10</v>
      </c>
      <c r="F2" s="16">
        <v>3.02</v>
      </c>
      <c r="G2" s="15">
        <f>MAX(1,(MIN(10,(((F2-5)/(2.85-5))*10))))</f>
        <v>9.2093023255813957</v>
      </c>
      <c r="H2" s="16">
        <v>1.05</v>
      </c>
      <c r="I2" s="15">
        <f>MAX(1,(MIN(10,(((H2-1.5)/(1.1-1.5))*10))))</f>
        <v>10</v>
      </c>
      <c r="J2" s="16">
        <v>210</v>
      </c>
      <c r="K2" s="15">
        <f>MAX(1,(MIN(10,(((J2-30)/(180-30))*10))))</f>
        <v>10</v>
      </c>
      <c r="L2" s="16">
        <v>0</v>
      </c>
      <c r="M2" s="15">
        <f>MAX(1,(MIN(10,(((L2)/(27))*10))))</f>
        <v>1</v>
      </c>
      <c r="O2" s="19" t="s">
        <v>672</v>
      </c>
    </row>
    <row r="3" spans="1:15" ht="15.75" thickBot="1" x14ac:dyDescent="0.3">
      <c r="A3" s="14" t="s">
        <v>207</v>
      </c>
      <c r="B3" s="14" t="s">
        <v>257</v>
      </c>
      <c r="C3" s="15">
        <f>E3+G3+I3+K3+M3</f>
        <v>39.38449612403101</v>
      </c>
      <c r="D3" s="16">
        <v>13</v>
      </c>
      <c r="E3" s="15">
        <f>MAX(1,(MIN(10,(((D3-3)/(13-3))*10))))</f>
        <v>10</v>
      </c>
      <c r="F3" s="16">
        <v>3.14</v>
      </c>
      <c r="G3" s="15">
        <f>MAX(1,(MIN(10,(((F3-5)/(2.85-5))*10))))</f>
        <v>8.6511627906976738</v>
      </c>
      <c r="H3" s="16">
        <v>1.0900000000000001</v>
      </c>
      <c r="I3" s="15">
        <f>MAX(1,(MIN(10,(((H3-1.5)/(1.1-1.5))*10))))</f>
        <v>10</v>
      </c>
      <c r="J3" s="16">
        <v>176</v>
      </c>
      <c r="K3" s="15">
        <f>MAX(1,(MIN(10,(((J3-30)/(180-30))*10))))</f>
        <v>9.7333333333333343</v>
      </c>
      <c r="L3" s="16">
        <v>0</v>
      </c>
      <c r="M3" s="15">
        <f>MAX(1,(MIN(10,(((L3)/(27))*10))))</f>
        <v>1</v>
      </c>
      <c r="O3" s="20" t="s">
        <v>671</v>
      </c>
    </row>
    <row r="4" spans="1:15" ht="15.75" thickBot="1" x14ac:dyDescent="0.3">
      <c r="A4" s="14" t="s">
        <v>21</v>
      </c>
      <c r="B4" s="14" t="s">
        <v>249</v>
      </c>
      <c r="C4" s="15">
        <f>E4+G4+I4+K4+M4</f>
        <v>39.355038759689926</v>
      </c>
      <c r="D4" s="16">
        <v>12</v>
      </c>
      <c r="E4" s="15">
        <f>MAX(1,(MIN(10,(((D4-3)/(13-3))*10))))</f>
        <v>9</v>
      </c>
      <c r="F4" s="16">
        <v>2.96</v>
      </c>
      <c r="G4" s="15">
        <f>MAX(1,(MIN(10,(((F4-5)/(2.85-5))*10))))</f>
        <v>9.4883720930232567</v>
      </c>
      <c r="H4" s="16">
        <v>1.1000000000000001</v>
      </c>
      <c r="I4" s="15">
        <f>MAX(1,(MIN(10,(((H4-1.5)/(1.1-1.5))*10))))</f>
        <v>10</v>
      </c>
      <c r="J4" s="16">
        <v>178</v>
      </c>
      <c r="K4" s="15">
        <f>MAX(1,(MIN(10,(((J4-30)/(180-30))*10))))</f>
        <v>9.8666666666666671</v>
      </c>
      <c r="L4" s="16">
        <v>0</v>
      </c>
      <c r="M4" s="15">
        <f>MAX(1,(MIN(10,(((L4)/(27))*10))))</f>
        <v>1</v>
      </c>
    </row>
    <row r="5" spans="1:15" ht="15.75" thickBot="1" x14ac:dyDescent="0.3">
      <c r="A5" s="14" t="s">
        <v>140</v>
      </c>
      <c r="B5" s="14" t="s">
        <v>261</v>
      </c>
      <c r="C5" s="15">
        <f>E5+G5+I5+K5+M5</f>
        <v>39</v>
      </c>
      <c r="D5" s="16">
        <v>11</v>
      </c>
      <c r="E5" s="15">
        <f>MAX(1,(MIN(10,(((D5-3)/(13-3))*10))))</f>
        <v>8</v>
      </c>
      <c r="F5" s="16">
        <v>2.4900000000000002</v>
      </c>
      <c r="G5" s="15">
        <f>MAX(1,(MIN(10,(((F5-5)/(2.85-5))*10))))</f>
        <v>10</v>
      </c>
      <c r="H5" s="16">
        <v>0.9</v>
      </c>
      <c r="I5" s="15">
        <f>MAX(1,(MIN(10,(((H5-1.5)/(1.1-1.5))*10))))</f>
        <v>10</v>
      </c>
      <c r="J5" s="16">
        <v>192</v>
      </c>
      <c r="K5" s="15">
        <f>MAX(1,(MIN(10,(((J5-30)/(180-30))*10))))</f>
        <v>10</v>
      </c>
      <c r="L5" s="16">
        <v>0</v>
      </c>
      <c r="M5" s="15">
        <f>MAX(1,(MIN(10,(((L5)/(27))*10))))</f>
        <v>1</v>
      </c>
    </row>
    <row r="6" spans="1:15" ht="15.75" thickBot="1" x14ac:dyDescent="0.3">
      <c r="A6" s="14" t="s">
        <v>171</v>
      </c>
      <c r="B6" s="14" t="s">
        <v>256</v>
      </c>
      <c r="C6" s="15">
        <f>E6+G6+I6+K6+M6</f>
        <v>38.306976744186045</v>
      </c>
      <c r="D6" s="16">
        <v>11</v>
      </c>
      <c r="E6" s="15">
        <f>MAX(1,(MIN(10,(((D6-3)/(13-3))*10))))</f>
        <v>8</v>
      </c>
      <c r="F6" s="16">
        <v>2.87</v>
      </c>
      <c r="G6" s="15">
        <f>MAX(1,(MIN(10,(((F6-5)/(2.85-5))*10))))</f>
        <v>9.9069767441860463</v>
      </c>
      <c r="H6" s="16">
        <v>1.0900000000000001</v>
      </c>
      <c r="I6" s="15">
        <f>MAX(1,(MIN(10,(((H6-1.5)/(1.1-1.5))*10))))</f>
        <v>10</v>
      </c>
      <c r="J6" s="16">
        <v>171</v>
      </c>
      <c r="K6" s="15">
        <f>MAX(1,(MIN(10,(((J6-30)/(180-30))*10))))</f>
        <v>9.3999999999999986</v>
      </c>
      <c r="L6" s="16">
        <v>0</v>
      </c>
      <c r="M6" s="15">
        <f>MAX(1,(MIN(10,(((L6)/(27))*10))))</f>
        <v>1</v>
      </c>
    </row>
    <row r="7" spans="1:15" ht="15.75" thickBot="1" x14ac:dyDescent="0.3">
      <c r="A7" s="14" t="s">
        <v>320</v>
      </c>
      <c r="B7" s="14" t="s">
        <v>252</v>
      </c>
      <c r="C7" s="15">
        <f>E7+G7+I7+K7+M7</f>
        <v>38.302325581395351</v>
      </c>
      <c r="D7" s="16">
        <v>11</v>
      </c>
      <c r="E7" s="15">
        <f>MAX(1,(MIN(10,(((D7-3)/(13-3))*10))))</f>
        <v>8</v>
      </c>
      <c r="F7" s="16">
        <v>3</v>
      </c>
      <c r="G7" s="15">
        <f>MAX(1,(MIN(10,(((F7-5)/(2.85-5))*10))))</f>
        <v>9.3023255813953494</v>
      </c>
      <c r="H7" s="16">
        <v>1.1000000000000001</v>
      </c>
      <c r="I7" s="15">
        <f>MAX(1,(MIN(10,(((H7-1.5)/(1.1-1.5))*10))))</f>
        <v>10</v>
      </c>
      <c r="J7" s="16">
        <v>180</v>
      </c>
      <c r="K7" s="15">
        <f>MAX(1,(MIN(10,(((J7-30)/(180-30))*10))))</f>
        <v>10</v>
      </c>
      <c r="L7" s="16">
        <v>0</v>
      </c>
      <c r="M7" s="15">
        <f>MAX(1,(MIN(10,(((L7)/(27))*10))))</f>
        <v>1</v>
      </c>
    </row>
    <row r="8" spans="1:15" ht="15.75" thickBot="1" x14ac:dyDescent="0.3">
      <c r="A8" s="14" t="s">
        <v>322</v>
      </c>
      <c r="B8" s="14" t="s">
        <v>248</v>
      </c>
      <c r="C8" s="15">
        <f>E8+G8+I8+K8+M8</f>
        <v>37.080620155038758</v>
      </c>
      <c r="D8" s="16">
        <v>16</v>
      </c>
      <c r="E8" s="15">
        <f>MAX(1,(MIN(10,(((D8-3)/(13-3))*10))))</f>
        <v>10</v>
      </c>
      <c r="F8" s="16">
        <v>3.32</v>
      </c>
      <c r="G8" s="15">
        <f>MAX(1,(MIN(10,(((F8-5)/(2.85-5))*10))))</f>
        <v>7.8139534883720945</v>
      </c>
      <c r="H8" s="16">
        <v>1.07</v>
      </c>
      <c r="I8" s="15">
        <f>MAX(1,(MIN(10,(((H8-1.5)/(1.1-1.5))*10))))</f>
        <v>10</v>
      </c>
      <c r="J8" s="16">
        <v>154</v>
      </c>
      <c r="K8" s="15">
        <f>MAX(1,(MIN(10,(((J8-30)/(180-30))*10))))</f>
        <v>8.2666666666666657</v>
      </c>
      <c r="L8" s="16">
        <v>0</v>
      </c>
      <c r="M8" s="15">
        <f>MAX(1,(MIN(10,(((L8)/(27))*10))))</f>
        <v>1</v>
      </c>
    </row>
    <row r="9" spans="1:15" ht="15.75" thickBot="1" x14ac:dyDescent="0.3">
      <c r="A9" s="14" t="s">
        <v>145</v>
      </c>
      <c r="B9" s="14" t="s">
        <v>248</v>
      </c>
      <c r="C9" s="15">
        <f>E9+G9+I9+K9+M9</f>
        <v>36.5937984496124</v>
      </c>
      <c r="D9" s="16">
        <v>13</v>
      </c>
      <c r="E9" s="15">
        <f>MAX(1,(MIN(10,(((D9-3)/(13-3))*10))))</f>
        <v>10</v>
      </c>
      <c r="F9" s="16">
        <v>3.31</v>
      </c>
      <c r="G9" s="15">
        <f>MAX(1,(MIN(10,(((F9-5)/(2.85-5))*10))))</f>
        <v>7.8604651162790695</v>
      </c>
      <c r="H9" s="16">
        <v>1.1000000000000001</v>
      </c>
      <c r="I9" s="15">
        <f>MAX(1,(MIN(10,(((H9-1.5)/(1.1-1.5))*10))))</f>
        <v>10</v>
      </c>
      <c r="J9" s="16">
        <v>146</v>
      </c>
      <c r="K9" s="15">
        <f>MAX(1,(MIN(10,(((J9-30)/(180-30))*10))))</f>
        <v>7.7333333333333334</v>
      </c>
      <c r="L9" s="16">
        <v>0</v>
      </c>
      <c r="M9" s="15">
        <f>MAX(1,(MIN(10,(((L9)/(27))*10))))</f>
        <v>1</v>
      </c>
    </row>
    <row r="10" spans="1:15" ht="15.75" thickBot="1" x14ac:dyDescent="0.3">
      <c r="A10" s="14" t="s">
        <v>153</v>
      </c>
      <c r="B10" s="14" t="s">
        <v>254</v>
      </c>
      <c r="C10" s="15">
        <f>E10+G10+I10+K10+M10</f>
        <v>36.563953488372093</v>
      </c>
      <c r="D10" s="16">
        <v>11</v>
      </c>
      <c r="E10" s="15">
        <f>MAX(1,(MIN(10,(((D10-3)/(13-3))*10))))</f>
        <v>8</v>
      </c>
      <c r="F10" s="16">
        <v>3.32</v>
      </c>
      <c r="G10" s="15">
        <f>MAX(1,(MIN(10,(((F10-5)/(2.85-5))*10))))</f>
        <v>7.8139534883720945</v>
      </c>
      <c r="H10" s="16">
        <v>1.1100000000000001</v>
      </c>
      <c r="I10" s="15">
        <f>MAX(1,(MIN(10,(((H10-1.5)/(1.1-1.5))*10))))</f>
        <v>9.75</v>
      </c>
      <c r="J10" s="16">
        <v>180</v>
      </c>
      <c r="K10" s="15">
        <f>MAX(1,(MIN(10,(((J10-30)/(180-30))*10))))</f>
        <v>10</v>
      </c>
      <c r="L10" s="16">
        <v>0</v>
      </c>
      <c r="M10" s="15">
        <f>MAX(1,(MIN(10,(((L10)/(27))*10))))</f>
        <v>1</v>
      </c>
    </row>
    <row r="11" spans="1:15" ht="15.75" thickBot="1" x14ac:dyDescent="0.3">
      <c r="A11" s="14" t="s">
        <v>142</v>
      </c>
      <c r="B11" s="14" t="s">
        <v>263</v>
      </c>
      <c r="C11" s="15">
        <f>E11+G11+I11+K11+M11</f>
        <v>36.494573643410853</v>
      </c>
      <c r="D11" s="16">
        <v>11</v>
      </c>
      <c r="E11" s="15">
        <f>MAX(1,(MIN(10,(((D11-3)/(13-3))*10))))</f>
        <v>8</v>
      </c>
      <c r="F11" s="16">
        <v>3.36</v>
      </c>
      <c r="G11" s="15">
        <f>MAX(1,(MIN(10,(((F11-5)/(2.85-5))*10))))</f>
        <v>7.6279069767441863</v>
      </c>
      <c r="H11" s="16">
        <v>1.08</v>
      </c>
      <c r="I11" s="15">
        <f>MAX(1,(MIN(10,(((H11-1.5)/(1.1-1.5))*10))))</f>
        <v>10</v>
      </c>
      <c r="J11" s="16">
        <v>178</v>
      </c>
      <c r="K11" s="15">
        <f>MAX(1,(MIN(10,(((J11-30)/(180-30))*10))))</f>
        <v>9.8666666666666671</v>
      </c>
      <c r="L11" s="16">
        <v>0</v>
      </c>
      <c r="M11" s="15">
        <f>MAX(1,(MIN(10,(((L11)/(27))*10))))</f>
        <v>1</v>
      </c>
    </row>
    <row r="12" spans="1:15" ht="15.75" thickBot="1" x14ac:dyDescent="0.3">
      <c r="A12" s="14" t="s">
        <v>155</v>
      </c>
      <c r="B12" s="14" t="s">
        <v>271</v>
      </c>
      <c r="C12" s="15">
        <f>E12+G12+I12+K12+M12</f>
        <v>36.325581395348834</v>
      </c>
      <c r="D12" s="16">
        <v>10</v>
      </c>
      <c r="E12" s="15">
        <f>MAX(1,(MIN(10,(((D12-3)/(13-3))*10))))</f>
        <v>7</v>
      </c>
      <c r="F12" s="16">
        <v>3.21</v>
      </c>
      <c r="G12" s="15">
        <f>MAX(1,(MIN(10,(((F12-5)/(2.85-5))*10))))</f>
        <v>8.3255813953488378</v>
      </c>
      <c r="H12" s="16">
        <v>1.0900000000000001</v>
      </c>
      <c r="I12" s="15">
        <f>MAX(1,(MIN(10,(((H12-1.5)/(1.1-1.5))*10))))</f>
        <v>10</v>
      </c>
      <c r="J12" s="16">
        <v>182</v>
      </c>
      <c r="K12" s="15">
        <f>MAX(1,(MIN(10,(((J12-30)/(180-30))*10))))</f>
        <v>10</v>
      </c>
      <c r="L12" s="16">
        <v>0</v>
      </c>
      <c r="M12" s="15">
        <f>MAX(1,(MIN(10,(((L12)/(27))*10))))</f>
        <v>1</v>
      </c>
    </row>
    <row r="13" spans="1:15" ht="15.75" thickBot="1" x14ac:dyDescent="0.3">
      <c r="A13" s="14" t="s">
        <v>160</v>
      </c>
      <c r="B13" s="14" t="s">
        <v>264</v>
      </c>
      <c r="C13" s="15">
        <f>E13+G13+I13+K13+M13</f>
        <v>36</v>
      </c>
      <c r="D13" s="16">
        <v>12</v>
      </c>
      <c r="E13" s="15">
        <f>MAX(1,(MIN(10,(((D13-3)/(13-3))*10))))</f>
        <v>9</v>
      </c>
      <c r="F13" s="16">
        <v>3.71</v>
      </c>
      <c r="G13" s="15">
        <f>MAX(1,(MIN(10,(((F13-5)/(2.85-5))*10))))</f>
        <v>6.0000000000000009</v>
      </c>
      <c r="H13" s="16">
        <v>1.08</v>
      </c>
      <c r="I13" s="15">
        <f>MAX(1,(MIN(10,(((H13-1.5)/(1.1-1.5))*10))))</f>
        <v>10</v>
      </c>
      <c r="J13" s="16">
        <v>184</v>
      </c>
      <c r="K13" s="15">
        <f>MAX(1,(MIN(10,(((J13-30)/(180-30))*10))))</f>
        <v>10</v>
      </c>
      <c r="L13" s="16">
        <v>0</v>
      </c>
      <c r="M13" s="15">
        <f>MAX(1,(MIN(10,(((L13)/(27))*10))))</f>
        <v>1</v>
      </c>
    </row>
    <row r="14" spans="1:15" ht="15.75" thickBot="1" x14ac:dyDescent="0.3">
      <c r="A14" s="14" t="s">
        <v>152</v>
      </c>
      <c r="B14" s="14" t="s">
        <v>264</v>
      </c>
      <c r="C14" s="15">
        <f>E14+G14+I14+K14+M14</f>
        <v>35.761240310077525</v>
      </c>
      <c r="D14" s="16">
        <v>12</v>
      </c>
      <c r="E14" s="15">
        <f>MAX(1,(MIN(10,(((D14-3)/(13-3))*10))))</f>
        <v>9</v>
      </c>
      <c r="F14" s="16">
        <v>3.36</v>
      </c>
      <c r="G14" s="15">
        <f>MAX(1,(MIN(10,(((F14-5)/(2.85-5))*10))))</f>
        <v>7.6279069767441863</v>
      </c>
      <c r="H14" s="16">
        <v>1.1399999999999999</v>
      </c>
      <c r="I14" s="15">
        <f>MAX(1,(MIN(10,(((H14-1.5)/(1.1-1.5))*10))))</f>
        <v>9.0000000000000053</v>
      </c>
      <c r="J14" s="16">
        <v>167</v>
      </c>
      <c r="K14" s="15">
        <f>MAX(1,(MIN(10,(((J14-30)/(180-30))*10))))</f>
        <v>9.1333333333333329</v>
      </c>
      <c r="L14" s="16">
        <v>0</v>
      </c>
      <c r="M14" s="15">
        <f>MAX(1,(MIN(10,(((L14)/(27))*10))))</f>
        <v>1</v>
      </c>
    </row>
    <row r="15" spans="1:15" ht="15.75" thickBot="1" x14ac:dyDescent="0.3">
      <c r="A15" s="14" t="s">
        <v>154</v>
      </c>
      <c r="B15" s="14" t="s">
        <v>252</v>
      </c>
      <c r="C15" s="15">
        <f>E15+G15+I15+K15+M15</f>
        <v>35.369767441860475</v>
      </c>
      <c r="D15" s="16">
        <v>13</v>
      </c>
      <c r="E15" s="15">
        <f>MAX(1,(MIN(10,(((D15-3)/(13-3))*10))))</f>
        <v>10</v>
      </c>
      <c r="F15" s="16">
        <v>3.05</v>
      </c>
      <c r="G15" s="15">
        <f>MAX(1,(MIN(10,(((F15-5)/(2.85-5))*10))))</f>
        <v>9.069767441860467</v>
      </c>
      <c r="H15" s="16">
        <v>1.1599999999999999</v>
      </c>
      <c r="I15" s="15">
        <f>MAX(1,(MIN(10,(((H15-1.5)/(1.1-1.5))*10))))</f>
        <v>8.5000000000000036</v>
      </c>
      <c r="J15" s="16">
        <v>132</v>
      </c>
      <c r="K15" s="15">
        <f>MAX(1,(MIN(10,(((J15-30)/(180-30))*10))))</f>
        <v>6.8000000000000007</v>
      </c>
      <c r="L15" s="16">
        <v>0</v>
      </c>
      <c r="M15" s="15">
        <f>MAX(1,(MIN(10,(((L15)/(27))*10))))</f>
        <v>1</v>
      </c>
    </row>
    <row r="16" spans="1:15" ht="15.75" thickBot="1" x14ac:dyDescent="0.3">
      <c r="A16" s="14" t="s">
        <v>213</v>
      </c>
      <c r="B16" s="14" t="s">
        <v>280</v>
      </c>
      <c r="C16" s="15">
        <f>E16+G16+I16+K16+M16</f>
        <v>35.279069767441861</v>
      </c>
      <c r="D16" s="16">
        <v>10</v>
      </c>
      <c r="E16" s="15">
        <f>MAX(1,(MIN(10,(((D16-3)/(13-3))*10))))</f>
        <v>7</v>
      </c>
      <c r="F16" s="16">
        <v>3.22</v>
      </c>
      <c r="G16" s="15">
        <f>MAX(1,(MIN(10,(((F16-5)/(2.85-5))*10))))</f>
        <v>8.279069767441861</v>
      </c>
      <c r="H16" s="16">
        <v>1.0900000000000001</v>
      </c>
      <c r="I16" s="15">
        <f>MAX(1,(MIN(10,(((H16-1.5)/(1.1-1.5))*10))))</f>
        <v>10</v>
      </c>
      <c r="J16" s="16">
        <v>165</v>
      </c>
      <c r="K16" s="15">
        <f>MAX(1,(MIN(10,(((J16-30)/(180-30))*10))))</f>
        <v>9</v>
      </c>
      <c r="L16" s="16">
        <v>0</v>
      </c>
      <c r="M16" s="15">
        <f>MAX(1,(MIN(10,(((L16)/(27))*10))))</f>
        <v>1</v>
      </c>
    </row>
    <row r="17" spans="1:13" ht="15.75" thickBot="1" x14ac:dyDescent="0.3">
      <c r="A17" s="14" t="s">
        <v>362</v>
      </c>
      <c r="B17" s="14" t="s">
        <v>271</v>
      </c>
      <c r="C17" s="15">
        <f>E17+G17+I17+K17+M17</f>
        <v>34.86851851851852</v>
      </c>
      <c r="D17" s="16">
        <v>7</v>
      </c>
      <c r="E17" s="15">
        <f>MAX(1,(MIN(10,(((D17-3)/(13-3))*10))))</f>
        <v>4</v>
      </c>
      <c r="F17" s="16">
        <v>2.71</v>
      </c>
      <c r="G17" s="15">
        <f>MAX(1,(MIN(10,(((F17-5)/(2.85-5))*10))))</f>
        <v>10</v>
      </c>
      <c r="H17" s="16">
        <v>1.1499999999999999</v>
      </c>
      <c r="I17" s="15">
        <f>MAX(1,(MIN(10,(((H17-1.5)/(1.1-1.5))*10))))</f>
        <v>8.7500000000000036</v>
      </c>
      <c r="J17" s="16">
        <v>84</v>
      </c>
      <c r="K17" s="15">
        <f>MAX(1,(MIN(10,(((J17-30)/(180-30))*10))))</f>
        <v>3.5999999999999996</v>
      </c>
      <c r="L17" s="16">
        <v>23</v>
      </c>
      <c r="M17" s="15">
        <f>MAX(1,(MIN(10,(((L17)/(27))*10))))</f>
        <v>8.518518518518519</v>
      </c>
    </row>
    <row r="18" spans="1:13" ht="15.75" thickBot="1" x14ac:dyDescent="0.3">
      <c r="A18" s="14" t="s">
        <v>195</v>
      </c>
      <c r="B18" s="14" t="s">
        <v>246</v>
      </c>
      <c r="C18" s="15">
        <f>E18+G18+I18+K18+M18</f>
        <v>34.866666666666667</v>
      </c>
      <c r="D18" s="16">
        <v>4</v>
      </c>
      <c r="E18" s="15">
        <f>MAX(1,(MIN(10,(((D18-3)/(13-3))*10))))</f>
        <v>1</v>
      </c>
      <c r="F18" s="16">
        <v>2.68</v>
      </c>
      <c r="G18" s="15">
        <f>MAX(1,(MIN(10,(((F18-5)/(2.85-5))*10))))</f>
        <v>10</v>
      </c>
      <c r="H18" s="16">
        <v>0.97</v>
      </c>
      <c r="I18" s="15">
        <f>MAX(1,(MIN(10,(((H18-1.5)/(1.1-1.5))*10))))</f>
        <v>10</v>
      </c>
      <c r="J18" s="16">
        <v>88</v>
      </c>
      <c r="K18" s="15">
        <f>MAX(1,(MIN(10,(((J18-30)/(180-30))*10))))</f>
        <v>3.8666666666666667</v>
      </c>
      <c r="L18" s="16">
        <v>27</v>
      </c>
      <c r="M18" s="15">
        <f>MAX(1,(MIN(10,(((L18)/(27))*10))))</f>
        <v>10</v>
      </c>
    </row>
    <row r="19" spans="1:13" ht="15.75" thickBot="1" x14ac:dyDescent="0.3">
      <c r="A19" s="14" t="s">
        <v>169</v>
      </c>
      <c r="B19" s="14" t="s">
        <v>250</v>
      </c>
      <c r="C19" s="15">
        <f>E19+G19+I19+K19+M19</f>
        <v>34.470155038759692</v>
      </c>
      <c r="D19" s="16">
        <v>13</v>
      </c>
      <c r="E19" s="15">
        <f>MAX(1,(MIN(10,(((D19-3)/(13-3))*10))))</f>
        <v>10</v>
      </c>
      <c r="F19" s="16">
        <v>3.29</v>
      </c>
      <c r="G19" s="15">
        <f>MAX(1,(MIN(10,(((F19-5)/(2.85-5))*10))))</f>
        <v>7.9534883720930241</v>
      </c>
      <c r="H19" s="16">
        <v>1.21</v>
      </c>
      <c r="I19" s="15">
        <f>MAX(1,(MIN(10,(((H19-1.5)/(1.1-1.5))*10))))</f>
        <v>7.2500000000000018</v>
      </c>
      <c r="J19" s="16">
        <v>154</v>
      </c>
      <c r="K19" s="15">
        <f>MAX(1,(MIN(10,(((J19-30)/(180-30))*10))))</f>
        <v>8.2666666666666657</v>
      </c>
      <c r="L19" s="16">
        <v>0</v>
      </c>
      <c r="M19" s="15">
        <f>MAX(1,(MIN(10,(((L19)/(27))*10))))</f>
        <v>1</v>
      </c>
    </row>
    <row r="20" spans="1:13" ht="15.75" thickBot="1" x14ac:dyDescent="0.3">
      <c r="A20" s="14" t="s">
        <v>204</v>
      </c>
      <c r="B20" s="14" t="s">
        <v>287</v>
      </c>
      <c r="C20" s="15">
        <f>E20+G20+I20+K20+M20</f>
        <v>34.326744186046511</v>
      </c>
      <c r="D20" s="16">
        <v>13</v>
      </c>
      <c r="E20" s="15">
        <f>MAX(1,(MIN(10,(((D20-3)/(13-3))*10))))</f>
        <v>10</v>
      </c>
      <c r="F20" s="16">
        <v>3.5</v>
      </c>
      <c r="G20" s="15">
        <f>MAX(1,(MIN(10,(((F20-5)/(2.85-5))*10))))</f>
        <v>6.9767441860465116</v>
      </c>
      <c r="H20" s="16">
        <v>1.19</v>
      </c>
      <c r="I20" s="15">
        <f>MAX(1,(MIN(10,(((H20-1.5)/(1.1-1.5))*10))))</f>
        <v>7.7500000000000036</v>
      </c>
      <c r="J20" s="16">
        <v>159</v>
      </c>
      <c r="K20" s="15">
        <f>MAX(1,(MIN(10,(((J20-30)/(180-30))*10))))</f>
        <v>8.6</v>
      </c>
      <c r="L20" s="16">
        <v>0</v>
      </c>
      <c r="M20" s="15">
        <f>MAX(1,(MIN(10,(((L20)/(27))*10))))</f>
        <v>1</v>
      </c>
    </row>
    <row r="21" spans="1:13" ht="15.75" thickBot="1" x14ac:dyDescent="0.3">
      <c r="A21" s="14" t="s">
        <v>360</v>
      </c>
      <c r="B21" s="14" t="s">
        <v>258</v>
      </c>
      <c r="C21" s="15">
        <f>E21+G21+I21+K21+M21</f>
        <v>34.079414298018953</v>
      </c>
      <c r="D21" s="16">
        <v>5</v>
      </c>
      <c r="E21" s="15">
        <f>MAX(1,(MIN(10,(((D21-3)/(13-3))*10))))</f>
        <v>2</v>
      </c>
      <c r="F21" s="16">
        <v>2.86</v>
      </c>
      <c r="G21" s="15">
        <f>MAX(1,(MIN(10,(((F21-5)/(2.85-5))*10))))</f>
        <v>9.9534883720930249</v>
      </c>
      <c r="H21" s="16">
        <v>1.05</v>
      </c>
      <c r="I21" s="15">
        <f>MAX(1,(MIN(10,(((H21-1.5)/(1.1-1.5))*10))))</f>
        <v>10</v>
      </c>
      <c r="J21" s="16">
        <v>73</v>
      </c>
      <c r="K21" s="15">
        <f>MAX(1,(MIN(10,(((J21-30)/(180-30))*10))))</f>
        <v>2.8666666666666667</v>
      </c>
      <c r="L21" s="16">
        <v>25</v>
      </c>
      <c r="M21" s="15">
        <f>MAX(1,(MIN(10,(((L21)/(27))*10))))</f>
        <v>9.2592592592592595</v>
      </c>
    </row>
    <row r="22" spans="1:13" ht="15.75" thickBot="1" x14ac:dyDescent="0.3">
      <c r="A22" s="14" t="s">
        <v>158</v>
      </c>
      <c r="B22" s="14" t="s">
        <v>274</v>
      </c>
      <c r="C22" s="15">
        <f>E22+G22+I22+K22+M22</f>
        <v>34.008527131782941</v>
      </c>
      <c r="D22" s="16">
        <v>10</v>
      </c>
      <c r="E22" s="15">
        <f>MAX(1,(MIN(10,(((D22-3)/(13-3))*10))))</f>
        <v>7</v>
      </c>
      <c r="F22" s="16">
        <v>3.4</v>
      </c>
      <c r="G22" s="15">
        <f>MAX(1,(MIN(10,(((F22-5)/(2.85-5))*10))))</f>
        <v>7.4418604651162799</v>
      </c>
      <c r="H22" s="16">
        <v>1.1200000000000001</v>
      </c>
      <c r="I22" s="15">
        <f>MAX(1,(MIN(10,(((H22-1.5)/(1.1-1.5))*10))))</f>
        <v>9.5</v>
      </c>
      <c r="J22" s="16">
        <v>166</v>
      </c>
      <c r="K22" s="15">
        <f>MAX(1,(MIN(10,(((J22-30)/(180-30))*10))))</f>
        <v>9.0666666666666664</v>
      </c>
      <c r="L22" s="16">
        <v>0</v>
      </c>
      <c r="M22" s="15">
        <f>MAX(1,(MIN(10,(((L22)/(27))*10))))</f>
        <v>1</v>
      </c>
    </row>
    <row r="23" spans="1:13" ht="15.75" thickBot="1" x14ac:dyDescent="0.3">
      <c r="A23" s="14" t="s">
        <v>220</v>
      </c>
      <c r="B23" s="14" t="s">
        <v>254</v>
      </c>
      <c r="C23" s="15">
        <f>E23+G23+I23+K23+M23</f>
        <v>34</v>
      </c>
      <c r="D23" s="16">
        <v>5</v>
      </c>
      <c r="E23" s="15">
        <f>MAX(1,(MIN(10,(((D23-3)/(13-3))*10))))</f>
        <v>2</v>
      </c>
      <c r="F23" s="16">
        <v>2.5099999999999998</v>
      </c>
      <c r="G23" s="15">
        <f>MAX(1,(MIN(10,(((F23-5)/(2.85-5))*10))))</f>
        <v>10</v>
      </c>
      <c r="H23" s="16">
        <v>1.03</v>
      </c>
      <c r="I23" s="15">
        <f>MAX(1,(MIN(10,(((H23-1.5)/(1.1-1.5))*10))))</f>
        <v>10</v>
      </c>
      <c r="J23" s="16">
        <v>60</v>
      </c>
      <c r="K23" s="15">
        <f>MAX(1,(MIN(10,(((J23-30)/(180-30))*10))))</f>
        <v>2</v>
      </c>
      <c r="L23" s="16">
        <v>30</v>
      </c>
      <c r="M23" s="15">
        <f>MAX(1,(MIN(10,(((L23)/(27))*10))))</f>
        <v>10</v>
      </c>
    </row>
    <row r="24" spans="1:13" ht="15.75" thickBot="1" x14ac:dyDescent="0.3">
      <c r="A24" s="14" t="s">
        <v>173</v>
      </c>
      <c r="B24" s="14" t="s">
        <v>260</v>
      </c>
      <c r="C24" s="15">
        <f>E24+G24+I24+K24+M24</f>
        <v>33.852713178294579</v>
      </c>
      <c r="D24" s="16">
        <v>11</v>
      </c>
      <c r="E24" s="15">
        <f>MAX(1,(MIN(10,(((D24-3)/(13-3))*10))))</f>
        <v>8</v>
      </c>
      <c r="F24" s="16">
        <v>3.67</v>
      </c>
      <c r="G24" s="15">
        <f>MAX(1,(MIN(10,(((F24-5)/(2.85-5))*10))))</f>
        <v>6.1860465116279073</v>
      </c>
      <c r="H24" s="16">
        <v>1.1399999999999999</v>
      </c>
      <c r="I24" s="15">
        <f>MAX(1,(MIN(10,(((H24-1.5)/(1.1-1.5))*10))))</f>
        <v>9.0000000000000053</v>
      </c>
      <c r="J24" s="16">
        <v>175</v>
      </c>
      <c r="K24" s="15">
        <f>MAX(1,(MIN(10,(((J24-30)/(180-30))*10))))</f>
        <v>9.6666666666666661</v>
      </c>
      <c r="L24" s="16">
        <v>0</v>
      </c>
      <c r="M24" s="15">
        <f>MAX(1,(MIN(10,(((L24)/(27))*10))))</f>
        <v>1</v>
      </c>
    </row>
    <row r="25" spans="1:13" ht="15.75" thickBot="1" x14ac:dyDescent="0.3">
      <c r="A25" s="14" t="s">
        <v>196</v>
      </c>
      <c r="B25" s="14" t="s">
        <v>250</v>
      </c>
      <c r="C25" s="15">
        <f>E25+G25+I25+K25+M25</f>
        <v>33.525925925925925</v>
      </c>
      <c r="D25" s="16">
        <v>5</v>
      </c>
      <c r="E25" s="15">
        <f>MAX(1,(MIN(10,(((D25-3)/(13-3))*10))))</f>
        <v>2</v>
      </c>
      <c r="F25" s="16">
        <v>2.75</v>
      </c>
      <c r="G25" s="15">
        <f>MAX(1,(MIN(10,(((F25-5)/(2.85-5))*10))))</f>
        <v>10</v>
      </c>
      <c r="H25" s="16">
        <v>1.04</v>
      </c>
      <c r="I25" s="15">
        <f>MAX(1,(MIN(10,(((H25-1.5)/(1.1-1.5))*10))))</f>
        <v>10</v>
      </c>
      <c r="J25" s="16">
        <v>64</v>
      </c>
      <c r="K25" s="15">
        <f>MAX(1,(MIN(10,(((J25-30)/(180-30))*10))))</f>
        <v>2.2666666666666666</v>
      </c>
      <c r="L25" s="16">
        <v>25</v>
      </c>
      <c r="M25" s="15">
        <f>MAX(1,(MIN(10,(((L25)/(27))*10))))</f>
        <v>9.2592592592592595</v>
      </c>
    </row>
    <row r="26" spans="1:13" ht="15.75" thickBot="1" x14ac:dyDescent="0.3">
      <c r="A26" s="14" t="s">
        <v>211</v>
      </c>
      <c r="B26" s="14" t="s">
        <v>267</v>
      </c>
      <c r="C26" s="15">
        <f>E26+G26+I26+K26+M26</f>
        <v>33.412790697674424</v>
      </c>
      <c r="D26" s="16">
        <v>11</v>
      </c>
      <c r="E26" s="15">
        <f>MAX(1,(MIN(10,(((D26-3)/(13-3))*10))))</f>
        <v>8</v>
      </c>
      <c r="F26" s="16">
        <v>3.46</v>
      </c>
      <c r="G26" s="15">
        <f>MAX(1,(MIN(10,(((F26-5)/(2.85-5))*10))))</f>
        <v>7.1627906976744189</v>
      </c>
      <c r="H26" s="16">
        <v>1.21</v>
      </c>
      <c r="I26" s="15">
        <f>MAX(1,(MIN(10,(((H26-1.5)/(1.1-1.5))*10))))</f>
        <v>7.2500000000000018</v>
      </c>
      <c r="J26" s="16">
        <v>191</v>
      </c>
      <c r="K26" s="15">
        <f>MAX(1,(MIN(10,(((J26-30)/(180-30))*10))))</f>
        <v>10</v>
      </c>
      <c r="L26" s="16">
        <v>0</v>
      </c>
      <c r="M26" s="15">
        <f>MAX(1,(MIN(10,(((L26)/(27))*10))))</f>
        <v>1</v>
      </c>
    </row>
    <row r="27" spans="1:13" ht="15.75" thickBot="1" x14ac:dyDescent="0.3">
      <c r="A27" s="14" t="s">
        <v>206</v>
      </c>
      <c r="B27" s="14" t="s">
        <v>260</v>
      </c>
      <c r="C27" s="15">
        <f>E27+G27+I27+K27+M27</f>
        <v>33.152713178294576</v>
      </c>
      <c r="D27" s="16">
        <v>11</v>
      </c>
      <c r="E27" s="15">
        <f>MAX(1,(MIN(10,(((D27-3)/(13-3))*10))))</f>
        <v>8</v>
      </c>
      <c r="F27" s="16">
        <v>3.67</v>
      </c>
      <c r="G27" s="15">
        <f>MAX(1,(MIN(10,(((F27-5)/(2.85-5))*10))))</f>
        <v>6.1860465116279073</v>
      </c>
      <c r="H27" s="16">
        <v>1.1200000000000001</v>
      </c>
      <c r="I27" s="15">
        <f>MAX(1,(MIN(10,(((H27-1.5)/(1.1-1.5))*10))))</f>
        <v>9.5</v>
      </c>
      <c r="J27" s="16">
        <v>157</v>
      </c>
      <c r="K27" s="15">
        <f>MAX(1,(MIN(10,(((J27-30)/(180-30))*10))))</f>
        <v>8.4666666666666668</v>
      </c>
      <c r="L27" s="16">
        <v>0</v>
      </c>
      <c r="M27" s="15">
        <f>MAX(1,(MIN(10,(((L27)/(27))*10))))</f>
        <v>1</v>
      </c>
    </row>
    <row r="28" spans="1:13" ht="15.75" thickBot="1" x14ac:dyDescent="0.3">
      <c r="A28" s="14" t="s">
        <v>422</v>
      </c>
      <c r="B28" s="14" t="s">
        <v>259</v>
      </c>
      <c r="C28" s="15">
        <f>E28+G28+I28+K28+M28</f>
        <v>33.005211024978472</v>
      </c>
      <c r="D28" s="16">
        <v>6</v>
      </c>
      <c r="E28" s="15">
        <f>MAX(1,(MIN(10,(((D28-3)/(13-3))*10))))</f>
        <v>3</v>
      </c>
      <c r="F28" s="16">
        <v>3.21</v>
      </c>
      <c r="G28" s="15">
        <f>MAX(1,(MIN(10,(((F28-5)/(2.85-5))*10))))</f>
        <v>8.3255813953488378</v>
      </c>
      <c r="H28" s="16">
        <v>1.1299999999999999</v>
      </c>
      <c r="I28" s="15">
        <f>MAX(1,(MIN(10,(((H28-1.5)/(1.1-1.5))*10))))</f>
        <v>9.2500000000000053</v>
      </c>
      <c r="J28" s="16">
        <v>72</v>
      </c>
      <c r="K28" s="15">
        <f>MAX(1,(MIN(10,(((J28-30)/(180-30))*10))))</f>
        <v>2.8000000000000003</v>
      </c>
      <c r="L28" s="16">
        <v>26</v>
      </c>
      <c r="M28" s="15">
        <f>MAX(1,(MIN(10,(((L28)/(27))*10))))</f>
        <v>9.6296296296296298</v>
      </c>
    </row>
    <row r="29" spans="1:13" ht="15.75" thickBot="1" x14ac:dyDescent="0.3">
      <c r="A29" s="14" t="s">
        <v>236</v>
      </c>
      <c r="B29" s="14" t="s">
        <v>269</v>
      </c>
      <c r="C29" s="15">
        <f>E29+G29+I29+K29+M29</f>
        <v>32.710077519379851</v>
      </c>
      <c r="D29" s="16">
        <v>4</v>
      </c>
      <c r="E29" s="15">
        <f>MAX(1,(MIN(10,(((D29-3)/(13-3))*10))))</f>
        <v>1</v>
      </c>
      <c r="F29" s="16">
        <v>3.07</v>
      </c>
      <c r="G29" s="15">
        <f>MAX(1,(MIN(10,(((F29-5)/(2.85-5))*10))))</f>
        <v>8.9767441860465134</v>
      </c>
      <c r="H29" s="16">
        <v>1.07</v>
      </c>
      <c r="I29" s="15">
        <f>MAX(1,(MIN(10,(((H29-1.5)/(1.1-1.5))*10))))</f>
        <v>10</v>
      </c>
      <c r="J29" s="16">
        <v>71</v>
      </c>
      <c r="K29" s="15">
        <f>MAX(1,(MIN(10,(((J29-30)/(180-30))*10))))</f>
        <v>2.7333333333333334</v>
      </c>
      <c r="L29" s="16">
        <v>27</v>
      </c>
      <c r="M29" s="15">
        <f>MAX(1,(MIN(10,(((L29)/(27))*10))))</f>
        <v>10</v>
      </c>
    </row>
    <row r="30" spans="1:13" ht="15.75" thickBot="1" x14ac:dyDescent="0.3">
      <c r="A30" s="14" t="s">
        <v>223</v>
      </c>
      <c r="B30" s="14" t="s">
        <v>247</v>
      </c>
      <c r="C30" s="15">
        <f>E30+G30+I30+K30+M30</f>
        <v>32.125968992248062</v>
      </c>
      <c r="D30" s="16">
        <v>10</v>
      </c>
      <c r="E30" s="15">
        <f>MAX(1,(MIN(10,(((D30-3)/(13-3))*10))))</f>
        <v>7</v>
      </c>
      <c r="F30" s="16">
        <v>3.45</v>
      </c>
      <c r="G30" s="15">
        <f>MAX(1,(MIN(10,(((F30-5)/(2.85-5))*10))))</f>
        <v>7.2093023255813948</v>
      </c>
      <c r="H30" s="16">
        <v>1.1299999999999999</v>
      </c>
      <c r="I30" s="15">
        <f>MAX(1,(MIN(10,(((H30-1.5)/(1.1-1.5))*10))))</f>
        <v>9.2500000000000053</v>
      </c>
      <c r="J30" s="16">
        <v>145</v>
      </c>
      <c r="K30" s="15">
        <f>MAX(1,(MIN(10,(((J30-30)/(180-30))*10))))</f>
        <v>7.666666666666667</v>
      </c>
      <c r="L30" s="16">
        <v>0</v>
      </c>
      <c r="M30" s="15">
        <f>MAX(1,(MIN(10,(((L30)/(27))*10))))</f>
        <v>1</v>
      </c>
    </row>
    <row r="31" spans="1:13" ht="15.75" thickBot="1" x14ac:dyDescent="0.3">
      <c r="A31" s="14" t="s">
        <v>172</v>
      </c>
      <c r="B31" s="14" t="s">
        <v>246</v>
      </c>
      <c r="C31" s="15">
        <f>E31+G31+I31+K31+M31</f>
        <v>31.761240310077518</v>
      </c>
      <c r="D31" s="16">
        <v>10</v>
      </c>
      <c r="E31" s="15">
        <f>MAX(1,(MIN(10,(((D31-3)/(13-3))*10))))</f>
        <v>7</v>
      </c>
      <c r="F31" s="16">
        <v>3.79</v>
      </c>
      <c r="G31" s="15">
        <f>MAX(1,(MIN(10,(((F31-5)/(2.85-5))*10))))</f>
        <v>5.6279069767441854</v>
      </c>
      <c r="H31" s="16">
        <v>1.1000000000000001</v>
      </c>
      <c r="I31" s="15">
        <f>MAX(1,(MIN(10,(((H31-1.5)/(1.1-1.5))*10))))</f>
        <v>10</v>
      </c>
      <c r="J31" s="16">
        <v>152</v>
      </c>
      <c r="K31" s="15">
        <f>MAX(1,(MIN(10,(((J31-30)/(180-30))*10))))</f>
        <v>8.1333333333333329</v>
      </c>
      <c r="L31" s="16">
        <v>0</v>
      </c>
      <c r="M31" s="15">
        <f>MAX(1,(MIN(10,(((L31)/(27))*10))))</f>
        <v>1</v>
      </c>
    </row>
    <row r="32" spans="1:13" ht="15.75" thickBot="1" x14ac:dyDescent="0.3">
      <c r="A32" s="14" t="s">
        <v>243</v>
      </c>
      <c r="B32" s="14" t="s">
        <v>250</v>
      </c>
      <c r="C32" s="15">
        <f>E32+G32+I32+K32+M32</f>
        <v>31.627131782945739</v>
      </c>
      <c r="D32" s="16">
        <v>10</v>
      </c>
      <c r="E32" s="15">
        <f>MAX(1,(MIN(10,(((D32-3)/(13-3))*10))))</f>
        <v>7</v>
      </c>
      <c r="F32" s="16">
        <v>3.74</v>
      </c>
      <c r="G32" s="15">
        <f>MAX(1,(MIN(10,(((F32-5)/(2.85-5))*10))))</f>
        <v>5.8604651162790686</v>
      </c>
      <c r="H32" s="16">
        <v>1.1599999999999999</v>
      </c>
      <c r="I32" s="15">
        <f>MAX(1,(MIN(10,(((H32-1.5)/(1.1-1.5))*10))))</f>
        <v>8.5000000000000036</v>
      </c>
      <c r="J32" s="16">
        <v>169</v>
      </c>
      <c r="K32" s="15">
        <f>MAX(1,(MIN(10,(((J32-30)/(180-30))*10))))</f>
        <v>9.2666666666666657</v>
      </c>
      <c r="L32" s="16">
        <v>0</v>
      </c>
      <c r="M32" s="15">
        <f>MAX(1,(MIN(10,(((L32)/(27))*10))))</f>
        <v>1</v>
      </c>
    </row>
    <row r="33" spans="1:13" ht="15.75" thickBot="1" x14ac:dyDescent="0.3">
      <c r="A33" s="14" t="s">
        <v>146</v>
      </c>
      <c r="B33" s="14" t="s">
        <v>271</v>
      </c>
      <c r="C33" s="15">
        <f>E33+G33+I33+K33+M33</f>
        <v>31.449612403100776</v>
      </c>
      <c r="D33" s="16">
        <v>8</v>
      </c>
      <c r="E33" s="15">
        <f>MAX(1,(MIN(10,(((D33-3)/(13-3))*10))))</f>
        <v>5</v>
      </c>
      <c r="F33" s="16">
        <v>3.04</v>
      </c>
      <c r="G33" s="15">
        <f>MAX(1,(MIN(10,(((F33-5)/(2.85-5))*10))))</f>
        <v>9.1162790697674421</v>
      </c>
      <c r="H33" s="16">
        <v>1.07</v>
      </c>
      <c r="I33" s="15">
        <f>MAX(1,(MIN(10,(((H33-1.5)/(1.1-1.5))*10))))</f>
        <v>10</v>
      </c>
      <c r="J33" s="16">
        <v>125</v>
      </c>
      <c r="K33" s="15">
        <f>MAX(1,(MIN(10,(((J33-30)/(180-30))*10))))</f>
        <v>6.333333333333333</v>
      </c>
      <c r="L33" s="16">
        <v>0</v>
      </c>
      <c r="M33" s="15">
        <f>MAX(1,(MIN(10,(((L33)/(27))*10))))</f>
        <v>1</v>
      </c>
    </row>
    <row r="34" spans="1:13" ht="15.75" thickBot="1" x14ac:dyDescent="0.3">
      <c r="A34" s="14" t="s">
        <v>174</v>
      </c>
      <c r="B34" s="14" t="s">
        <v>246</v>
      </c>
      <c r="C34" s="15">
        <f>E34+G34+I34+K34+M34</f>
        <v>31.272868217054263</v>
      </c>
      <c r="D34" s="16">
        <v>8</v>
      </c>
      <c r="E34" s="15">
        <f>MAX(1,(MIN(10,(((D34-3)/(13-3))*10))))</f>
        <v>5</v>
      </c>
      <c r="F34" s="16">
        <v>3.25</v>
      </c>
      <c r="G34" s="15">
        <f>MAX(1,(MIN(10,(((F34-5)/(2.85-5))*10))))</f>
        <v>8.1395348837209305</v>
      </c>
      <c r="H34" s="16">
        <v>1.08</v>
      </c>
      <c r="I34" s="15">
        <f>MAX(1,(MIN(10,(((H34-1.5)/(1.1-1.5))*10))))</f>
        <v>10</v>
      </c>
      <c r="J34" s="16">
        <v>137</v>
      </c>
      <c r="K34" s="15">
        <f>MAX(1,(MIN(10,(((J34-30)/(180-30))*10))))</f>
        <v>7.1333333333333337</v>
      </c>
      <c r="L34" s="16">
        <v>0</v>
      </c>
      <c r="M34" s="15">
        <f>MAX(1,(MIN(10,(((L34)/(27))*10))))</f>
        <v>1</v>
      </c>
    </row>
    <row r="35" spans="1:13" ht="15.75" thickBot="1" x14ac:dyDescent="0.3">
      <c r="A35" s="14" t="s">
        <v>227</v>
      </c>
      <c r="B35" s="14" t="s">
        <v>262</v>
      </c>
      <c r="C35" s="15">
        <f>E35+G35+I35+K35+M35</f>
        <v>30.862790697674416</v>
      </c>
      <c r="D35" s="16">
        <v>11</v>
      </c>
      <c r="E35" s="15">
        <f>MAX(1,(MIN(10,(((D35-3)/(13-3))*10))))</f>
        <v>8</v>
      </c>
      <c r="F35" s="16">
        <v>3.89</v>
      </c>
      <c r="G35" s="15">
        <f>MAX(1,(MIN(10,(((F35-5)/(2.85-5))*10))))</f>
        <v>5.1627906976744189</v>
      </c>
      <c r="H35" s="16">
        <v>1.1200000000000001</v>
      </c>
      <c r="I35" s="15">
        <f>MAX(1,(MIN(10,(((H35-1.5)/(1.1-1.5))*10))))</f>
        <v>9.5</v>
      </c>
      <c r="J35" s="16">
        <v>138</v>
      </c>
      <c r="K35" s="15">
        <f>MAX(1,(MIN(10,(((J35-30)/(180-30))*10))))</f>
        <v>7.1999999999999993</v>
      </c>
      <c r="L35" s="16">
        <v>0</v>
      </c>
      <c r="M35" s="15">
        <f>MAX(1,(MIN(10,(((L35)/(27))*10))))</f>
        <v>1</v>
      </c>
    </row>
    <row r="36" spans="1:13" ht="15.75" thickBot="1" x14ac:dyDescent="0.3">
      <c r="A36" s="14" t="s">
        <v>324</v>
      </c>
      <c r="B36" s="14" t="s">
        <v>263</v>
      </c>
      <c r="C36" s="15">
        <f>E36+G36+I36+K36+M36</f>
        <v>30.720930232558146</v>
      </c>
      <c r="D36" s="16">
        <v>10</v>
      </c>
      <c r="E36" s="15">
        <f>MAX(1,(MIN(10,(((D36-3)/(13-3))*10))))</f>
        <v>7</v>
      </c>
      <c r="F36" s="16">
        <v>3.77</v>
      </c>
      <c r="G36" s="15">
        <f>MAX(1,(MIN(10,(((F36-5)/(2.85-5))*10))))</f>
        <v>5.7209302325581399</v>
      </c>
      <c r="H36" s="16">
        <v>1.1399999999999999</v>
      </c>
      <c r="I36" s="15">
        <f>MAX(1,(MIN(10,(((H36-1.5)/(1.1-1.5))*10))))</f>
        <v>9.0000000000000053</v>
      </c>
      <c r="J36" s="16">
        <v>150</v>
      </c>
      <c r="K36" s="15">
        <f>MAX(1,(MIN(10,(((J36-30)/(180-30))*10))))</f>
        <v>8</v>
      </c>
      <c r="L36" s="16">
        <v>0</v>
      </c>
      <c r="M36" s="15">
        <f>MAX(1,(MIN(10,(((L36)/(27))*10))))</f>
        <v>1</v>
      </c>
    </row>
    <row r="37" spans="1:13" ht="15.75" thickBot="1" x14ac:dyDescent="0.3">
      <c r="A37" s="14" t="s">
        <v>319</v>
      </c>
      <c r="B37" s="14" t="s">
        <v>247</v>
      </c>
      <c r="C37" s="15">
        <f>E37+G37+I37+K37+M37</f>
        <v>30.629457364341086</v>
      </c>
      <c r="D37" s="16">
        <v>0</v>
      </c>
      <c r="E37" s="15">
        <f>MAX(1,(MIN(10,(((D37-3)/(13-3))*10))))</f>
        <v>1</v>
      </c>
      <c r="F37" s="16">
        <v>3.03</v>
      </c>
      <c r="G37" s="15">
        <f>MAX(1,(MIN(10,(((F37-5)/(2.85-5))*10))))</f>
        <v>9.1627906976744207</v>
      </c>
      <c r="H37" s="16">
        <v>1.04</v>
      </c>
      <c r="I37" s="15">
        <f>MAX(1,(MIN(10,(((H37-1.5)/(1.1-1.5))*10))))</f>
        <v>10</v>
      </c>
      <c r="J37" s="16">
        <v>172</v>
      </c>
      <c r="K37" s="15">
        <f>MAX(1,(MIN(10,(((J37-30)/(180-30))*10))))</f>
        <v>9.4666666666666668</v>
      </c>
      <c r="L37" s="16">
        <v>0</v>
      </c>
      <c r="M37" s="15">
        <f>MAX(1,(MIN(10,(((L37)/(27))*10))))</f>
        <v>1</v>
      </c>
    </row>
    <row r="38" spans="1:13" ht="15.75" thickBot="1" x14ac:dyDescent="0.3">
      <c r="A38" s="14" t="s">
        <v>554</v>
      </c>
      <c r="B38" s="14" t="s">
        <v>288</v>
      </c>
      <c r="C38" s="15">
        <f>E38+G38+I38+K38+M38</f>
        <v>30.416925064599489</v>
      </c>
      <c r="D38" s="16">
        <v>6</v>
      </c>
      <c r="E38" s="15">
        <f>MAX(1,(MIN(10,(((D38-3)/(13-3))*10))))</f>
        <v>3</v>
      </c>
      <c r="F38" s="16">
        <v>3.44</v>
      </c>
      <c r="G38" s="15">
        <f>MAX(1,(MIN(10,(((F38-5)/(2.85-5))*10))))</f>
        <v>7.2558139534883725</v>
      </c>
      <c r="H38" s="16">
        <v>1.1299999999999999</v>
      </c>
      <c r="I38" s="15">
        <f>MAX(1,(MIN(10,(((H38-1.5)/(1.1-1.5))*10))))</f>
        <v>9.2500000000000053</v>
      </c>
      <c r="J38" s="16">
        <v>77</v>
      </c>
      <c r="K38" s="15">
        <f>MAX(1,(MIN(10,(((J38-30)/(180-30))*10))))</f>
        <v>3.1333333333333337</v>
      </c>
      <c r="L38" s="16">
        <v>21</v>
      </c>
      <c r="M38" s="15">
        <f>MAX(1,(MIN(10,(((L38)/(27))*10))))</f>
        <v>7.7777777777777777</v>
      </c>
    </row>
    <row r="39" spans="1:13" ht="15.75" thickBot="1" x14ac:dyDescent="0.3">
      <c r="A39" s="14" t="s">
        <v>150</v>
      </c>
      <c r="B39" s="14" t="s">
        <v>260</v>
      </c>
      <c r="C39" s="15">
        <f>E39+G39+I39+K39+M39</f>
        <v>30.296124031007757</v>
      </c>
      <c r="D39" s="16">
        <v>12</v>
      </c>
      <c r="E39" s="15">
        <f>MAX(1,(MIN(10,(((D39-3)/(13-3))*10))))</f>
        <v>9</v>
      </c>
      <c r="F39" s="16">
        <v>3.89</v>
      </c>
      <c r="G39" s="15">
        <f>MAX(1,(MIN(10,(((F39-5)/(2.85-5))*10))))</f>
        <v>5.1627906976744189</v>
      </c>
      <c r="H39" s="16">
        <v>1.18</v>
      </c>
      <c r="I39" s="15">
        <f>MAX(1,(MIN(10,(((H39-1.5)/(1.1-1.5))*10))))</f>
        <v>8.0000000000000036</v>
      </c>
      <c r="J39" s="16">
        <v>137</v>
      </c>
      <c r="K39" s="15">
        <f>MAX(1,(MIN(10,(((J39-30)/(180-30))*10))))</f>
        <v>7.1333333333333337</v>
      </c>
      <c r="L39" s="16">
        <v>0</v>
      </c>
      <c r="M39" s="15">
        <f>MAX(1,(MIN(10,(((L39)/(27))*10))))</f>
        <v>1</v>
      </c>
    </row>
    <row r="40" spans="1:13" ht="15.75" thickBot="1" x14ac:dyDescent="0.3">
      <c r="A40" s="14" t="s">
        <v>141</v>
      </c>
      <c r="B40" s="14" t="s">
        <v>263</v>
      </c>
      <c r="C40" s="15">
        <f>E40+G40+I40+K40+M40</f>
        <v>30.2</v>
      </c>
      <c r="D40" s="16">
        <v>0</v>
      </c>
      <c r="E40" s="15">
        <f>MAX(1,(MIN(10,(((D40-3)/(13-3))*10))))</f>
        <v>1</v>
      </c>
      <c r="F40" s="16">
        <v>2.84</v>
      </c>
      <c r="G40" s="15">
        <f>MAX(1,(MIN(10,(((F40-5)/(2.85-5))*10))))</f>
        <v>10</v>
      </c>
      <c r="H40" s="16">
        <v>0.96</v>
      </c>
      <c r="I40" s="15">
        <f>MAX(1,(MIN(10,(((H40-1.5)/(1.1-1.5))*10))))</f>
        <v>10</v>
      </c>
      <c r="J40" s="16">
        <v>153</v>
      </c>
      <c r="K40" s="15">
        <f>MAX(1,(MIN(10,(((J40-30)/(180-30))*10))))</f>
        <v>8.1999999999999993</v>
      </c>
      <c r="L40" s="16">
        <v>0</v>
      </c>
      <c r="M40" s="15">
        <f>MAX(1,(MIN(10,(((L40)/(27))*10))))</f>
        <v>1</v>
      </c>
    </row>
    <row r="41" spans="1:13" ht="15.75" thickBot="1" x14ac:dyDescent="0.3">
      <c r="A41" s="14" t="s">
        <v>228</v>
      </c>
      <c r="B41" s="14" t="s">
        <v>257</v>
      </c>
      <c r="C41" s="15">
        <f>E41+G41+I41+K41+M41</f>
        <v>30.008527131782952</v>
      </c>
      <c r="D41" s="16">
        <v>10</v>
      </c>
      <c r="E41" s="15">
        <f>MAX(1,(MIN(10,(((D41-3)/(13-3))*10))))</f>
        <v>7</v>
      </c>
      <c r="F41" s="16">
        <v>3.4</v>
      </c>
      <c r="G41" s="15">
        <f>MAX(1,(MIN(10,(((F41-5)/(2.85-5))*10))))</f>
        <v>7.4418604651162799</v>
      </c>
      <c r="H41" s="16">
        <v>1.1599999999999999</v>
      </c>
      <c r="I41" s="15">
        <f>MAX(1,(MIN(10,(((H41-1.5)/(1.1-1.5))*10))))</f>
        <v>8.5000000000000036</v>
      </c>
      <c r="J41" s="16">
        <v>121</v>
      </c>
      <c r="K41" s="15">
        <f>MAX(1,(MIN(10,(((J41-30)/(180-30))*10))))</f>
        <v>6.0666666666666664</v>
      </c>
      <c r="L41" s="16">
        <v>0</v>
      </c>
      <c r="M41" s="15">
        <f>MAX(1,(MIN(10,(((L41)/(27))*10))))</f>
        <v>1</v>
      </c>
    </row>
    <row r="42" spans="1:13" ht="15.75" thickBot="1" x14ac:dyDescent="0.3">
      <c r="A42" s="14" t="s">
        <v>432</v>
      </c>
      <c r="B42" s="14" t="s">
        <v>260</v>
      </c>
      <c r="C42" s="15">
        <f>E42+G42+I42+K42+M42</f>
        <v>29.533720930232562</v>
      </c>
      <c r="D42" s="16">
        <v>5</v>
      </c>
      <c r="E42" s="15">
        <f>MAX(1,(MIN(10,(((D42-3)/(13-3))*10))))</f>
        <v>2</v>
      </c>
      <c r="F42" s="16">
        <v>3.52</v>
      </c>
      <c r="G42" s="15">
        <f>MAX(1,(MIN(10,(((F42-5)/(2.85-5))*10))))</f>
        <v>6.8837209302325588</v>
      </c>
      <c r="H42" s="16">
        <v>1.17</v>
      </c>
      <c r="I42" s="15">
        <f>MAX(1,(MIN(10,(((H42-1.5)/(1.1-1.5))*10))))</f>
        <v>8.2500000000000036</v>
      </c>
      <c r="J42" s="16">
        <v>66</v>
      </c>
      <c r="K42" s="15">
        <f>MAX(1,(MIN(10,(((J42-30)/(180-30))*10))))</f>
        <v>2.4</v>
      </c>
      <c r="L42" s="16">
        <v>28</v>
      </c>
      <c r="M42" s="15">
        <f>MAX(1,(MIN(10,(((L42)/(27))*10))))</f>
        <v>10</v>
      </c>
    </row>
    <row r="43" spans="1:13" ht="15.75" thickBot="1" x14ac:dyDescent="0.3">
      <c r="A43" s="14" t="s">
        <v>209</v>
      </c>
      <c r="B43" s="14" t="s">
        <v>259</v>
      </c>
      <c r="C43" s="15">
        <f>E43+G43+I43+K43+M43</f>
        <v>29.284108527131785</v>
      </c>
      <c r="D43" s="16">
        <v>9</v>
      </c>
      <c r="E43" s="15">
        <f>MAX(1,(MIN(10,(((D43-3)/(13-3))*10))))</f>
        <v>6</v>
      </c>
      <c r="F43" s="16">
        <v>3.33</v>
      </c>
      <c r="G43" s="15">
        <f>MAX(1,(MIN(10,(((F43-5)/(2.85-5))*10))))</f>
        <v>7.7674418604651159</v>
      </c>
      <c r="H43" s="16">
        <v>1.17</v>
      </c>
      <c r="I43" s="15">
        <f>MAX(1,(MIN(10,(((H43-1.5)/(1.1-1.5))*10))))</f>
        <v>8.2500000000000036</v>
      </c>
      <c r="J43" s="16">
        <v>124</v>
      </c>
      <c r="K43" s="15">
        <f>MAX(1,(MIN(10,(((J43-30)/(180-30))*10))))</f>
        <v>6.2666666666666675</v>
      </c>
      <c r="L43" s="16">
        <v>0</v>
      </c>
      <c r="M43" s="15">
        <f>MAX(1,(MIN(10,(((L43)/(27))*10))))</f>
        <v>1</v>
      </c>
    </row>
    <row r="44" spans="1:13" ht="15.75" thickBot="1" x14ac:dyDescent="0.3">
      <c r="A44" s="14" t="s">
        <v>323</v>
      </c>
      <c r="B44" s="14" t="s">
        <v>262</v>
      </c>
      <c r="C44" s="15">
        <f>E44+G44+I44+K44+M44</f>
        <v>28.51821705426357</v>
      </c>
      <c r="D44" s="16">
        <v>9</v>
      </c>
      <c r="E44" s="15">
        <f>MAX(1,(MIN(10,(((D44-3)/(13-3))*10))))</f>
        <v>6</v>
      </c>
      <c r="F44" s="16">
        <v>3.81</v>
      </c>
      <c r="G44" s="15">
        <f>MAX(1,(MIN(10,(((F44-5)/(2.85-5))*10))))</f>
        <v>5.5348837209302326</v>
      </c>
      <c r="H44" s="16">
        <v>1.17</v>
      </c>
      <c r="I44" s="15">
        <f>MAX(1,(MIN(10,(((H44-1.5)/(1.1-1.5))*10))))</f>
        <v>8.2500000000000036</v>
      </c>
      <c r="J44" s="16">
        <v>146</v>
      </c>
      <c r="K44" s="15">
        <f>MAX(1,(MIN(10,(((J44-30)/(180-30))*10))))</f>
        <v>7.7333333333333334</v>
      </c>
      <c r="L44" s="16">
        <v>0</v>
      </c>
      <c r="M44" s="15">
        <f>MAX(1,(MIN(10,(((L44)/(27))*10))))</f>
        <v>1</v>
      </c>
    </row>
    <row r="45" spans="1:13" ht="15.75" thickBot="1" x14ac:dyDescent="0.3">
      <c r="A45" s="14" t="s">
        <v>452</v>
      </c>
      <c r="B45" s="14" t="s">
        <v>265</v>
      </c>
      <c r="C45" s="15">
        <f>E45+G45+I45+K45+M45</f>
        <v>28.444186046511632</v>
      </c>
      <c r="D45" s="16">
        <v>4</v>
      </c>
      <c r="E45" s="15">
        <f>MAX(1,(MIN(10,(((D45-3)/(13-3))*10))))</f>
        <v>1</v>
      </c>
      <c r="F45" s="16">
        <v>3.55</v>
      </c>
      <c r="G45" s="15">
        <f>MAX(1,(MIN(10,(((F45-5)/(2.85-5))*10))))</f>
        <v>6.7441860465116292</v>
      </c>
      <c r="H45" s="16">
        <v>1.1599999999999999</v>
      </c>
      <c r="I45" s="15">
        <f>MAX(1,(MIN(10,(((H45-1.5)/(1.1-1.5))*10))))</f>
        <v>8.5000000000000036</v>
      </c>
      <c r="J45" s="16">
        <v>63</v>
      </c>
      <c r="K45" s="15">
        <f>MAX(1,(MIN(10,(((J45-30)/(180-30))*10))))</f>
        <v>2.2000000000000002</v>
      </c>
      <c r="L45" s="16">
        <v>27</v>
      </c>
      <c r="M45" s="15">
        <f>MAX(1,(MIN(10,(((L45)/(27))*10))))</f>
        <v>10</v>
      </c>
    </row>
    <row r="46" spans="1:13" ht="15.75" thickBot="1" x14ac:dyDescent="0.3">
      <c r="A46" s="14" t="s">
        <v>176</v>
      </c>
      <c r="B46" s="14" t="s">
        <v>271</v>
      </c>
      <c r="C46" s="15">
        <f>E46+G46+I46+K46+M46</f>
        <v>28.229069767441864</v>
      </c>
      <c r="D46" s="16">
        <v>8</v>
      </c>
      <c r="E46" s="15">
        <f>MAX(1,(MIN(10,(((D46-3)/(13-3))*10))))</f>
        <v>5</v>
      </c>
      <c r="F46" s="16">
        <v>3.65</v>
      </c>
      <c r="G46" s="15">
        <f>MAX(1,(MIN(10,(((F46-5)/(2.85-5))*10))))</f>
        <v>6.2790697674418618</v>
      </c>
      <c r="H46" s="16">
        <v>1.1499999999999999</v>
      </c>
      <c r="I46" s="15">
        <f>MAX(1,(MIN(10,(((H46-1.5)/(1.1-1.5))*10))))</f>
        <v>8.7500000000000036</v>
      </c>
      <c r="J46" s="16">
        <v>138</v>
      </c>
      <c r="K46" s="15">
        <f>MAX(1,(MIN(10,(((J46-30)/(180-30))*10))))</f>
        <v>7.1999999999999993</v>
      </c>
      <c r="L46" s="16">
        <v>0</v>
      </c>
      <c r="M46" s="15">
        <f>MAX(1,(MIN(10,(((L46)/(27))*10))))</f>
        <v>1</v>
      </c>
    </row>
    <row r="47" spans="1:13" ht="15.75" thickBot="1" x14ac:dyDescent="0.3">
      <c r="A47" s="14" t="s">
        <v>185</v>
      </c>
      <c r="B47" s="14" t="s">
        <v>267</v>
      </c>
      <c r="C47" s="15">
        <f>E47+G47+I47+K47+M47</f>
        <v>28.035271317829462</v>
      </c>
      <c r="D47" s="16">
        <v>9</v>
      </c>
      <c r="E47" s="15">
        <f>MAX(1,(MIN(10,(((D47-3)/(13-3))*10))))</f>
        <v>6</v>
      </c>
      <c r="F47" s="16">
        <v>4.05</v>
      </c>
      <c r="G47" s="15">
        <f>MAX(1,(MIN(10,(((F47-5)/(2.85-5))*10))))</f>
        <v>4.4186046511627914</v>
      </c>
      <c r="H47" s="16">
        <v>1.19</v>
      </c>
      <c r="I47" s="15">
        <f>MAX(1,(MIN(10,(((H47-1.5)/(1.1-1.5))*10))))</f>
        <v>7.7500000000000036</v>
      </c>
      <c r="J47" s="16">
        <v>163</v>
      </c>
      <c r="K47" s="15">
        <f>MAX(1,(MIN(10,(((J47-30)/(180-30))*10))))</f>
        <v>8.8666666666666671</v>
      </c>
      <c r="L47" s="16">
        <v>0</v>
      </c>
      <c r="M47" s="15">
        <f>MAX(1,(MIN(10,(((L47)/(27))*10))))</f>
        <v>1</v>
      </c>
    </row>
    <row r="48" spans="1:13" ht="15.75" thickBot="1" x14ac:dyDescent="0.3">
      <c r="A48" s="14" t="s">
        <v>184</v>
      </c>
      <c r="B48" s="14" t="s">
        <v>257</v>
      </c>
      <c r="C48" s="15">
        <f>E48+G48+I48+K48+M48</f>
        <v>27.968992248062019</v>
      </c>
      <c r="D48" s="16">
        <v>9</v>
      </c>
      <c r="E48" s="15">
        <f>MAX(1,(MIN(10,(((D48-3)/(13-3))*10))))</f>
        <v>6</v>
      </c>
      <c r="F48" s="16">
        <v>3.43</v>
      </c>
      <c r="G48" s="15">
        <f>MAX(1,(MIN(10,(((F48-5)/(2.85-5))*10))))</f>
        <v>7.3023255813953476</v>
      </c>
      <c r="H48" s="16">
        <v>1.1399999999999999</v>
      </c>
      <c r="I48" s="15">
        <f>MAX(1,(MIN(10,(((H48-1.5)/(1.1-1.5))*10))))</f>
        <v>9.0000000000000053</v>
      </c>
      <c r="J48" s="16">
        <v>100</v>
      </c>
      <c r="K48" s="15">
        <f>MAX(1,(MIN(10,(((J48-30)/(180-30))*10))))</f>
        <v>4.666666666666667</v>
      </c>
      <c r="L48" s="16">
        <v>0</v>
      </c>
      <c r="M48" s="15">
        <f>MAX(1,(MIN(10,(((L48)/(27))*10))))</f>
        <v>1</v>
      </c>
    </row>
    <row r="49" spans="1:13" ht="15.75" thickBot="1" x14ac:dyDescent="0.3">
      <c r="A49" s="14" t="s">
        <v>321</v>
      </c>
      <c r="B49" s="14" t="s">
        <v>257</v>
      </c>
      <c r="C49" s="15">
        <f>E49+G49+I49+K49+M49</f>
        <v>27.906976744186046</v>
      </c>
      <c r="D49" s="16">
        <v>0</v>
      </c>
      <c r="E49" s="15">
        <f>MAX(1,(MIN(10,(((D49-3)/(13-3))*10))))</f>
        <v>1</v>
      </c>
      <c r="F49" s="16">
        <v>3.3</v>
      </c>
      <c r="G49" s="15">
        <f>MAX(1,(MIN(10,(((F49-5)/(2.85-5))*10))))</f>
        <v>7.9069767441860472</v>
      </c>
      <c r="H49" s="16">
        <v>1.1000000000000001</v>
      </c>
      <c r="I49" s="15">
        <f>MAX(1,(MIN(10,(((H49-1.5)/(1.1-1.5))*10))))</f>
        <v>10</v>
      </c>
      <c r="J49" s="16">
        <v>150</v>
      </c>
      <c r="K49" s="15">
        <f>MAX(1,(MIN(10,(((J49-30)/(180-30))*10))))</f>
        <v>8</v>
      </c>
      <c r="L49" s="16">
        <v>0</v>
      </c>
      <c r="M49" s="15">
        <f>MAX(1,(MIN(10,(((L49)/(27))*10))))</f>
        <v>1</v>
      </c>
    </row>
    <row r="50" spans="1:13" ht="15.75" thickBot="1" x14ac:dyDescent="0.3">
      <c r="A50" s="14" t="s">
        <v>238</v>
      </c>
      <c r="B50" s="14" t="s">
        <v>265</v>
      </c>
      <c r="C50" s="15">
        <f>E50+G50+I50+K50+M50</f>
        <v>27.575193798449618</v>
      </c>
      <c r="D50" s="16">
        <v>9</v>
      </c>
      <c r="E50" s="15">
        <f>MAX(1,(MIN(10,(((D50-3)/(13-3))*10))))</f>
        <v>6</v>
      </c>
      <c r="F50" s="16">
        <v>3.83</v>
      </c>
      <c r="G50" s="15">
        <f>MAX(1,(MIN(10,(((F50-5)/(2.85-5))*10))))</f>
        <v>5.4418604651162799</v>
      </c>
      <c r="H50" s="16">
        <v>1.18</v>
      </c>
      <c r="I50" s="15">
        <f>MAX(1,(MIN(10,(((H50-1.5)/(1.1-1.5))*10))))</f>
        <v>8.0000000000000036</v>
      </c>
      <c r="J50" s="16">
        <v>137</v>
      </c>
      <c r="K50" s="15">
        <f>MAX(1,(MIN(10,(((J50-30)/(180-30))*10))))</f>
        <v>7.1333333333333337</v>
      </c>
      <c r="L50" s="16">
        <v>0</v>
      </c>
      <c r="M50" s="15">
        <f>MAX(1,(MIN(10,(((L50)/(27))*10))))</f>
        <v>1</v>
      </c>
    </row>
    <row r="51" spans="1:13" ht="15.75" thickBot="1" x14ac:dyDescent="0.3">
      <c r="A51" s="14" t="s">
        <v>425</v>
      </c>
      <c r="B51" s="14" t="s">
        <v>264</v>
      </c>
      <c r="C51" s="15">
        <f>E51+G51+I51+K51+M51</f>
        <v>27.52704565030146</v>
      </c>
      <c r="D51" s="16">
        <v>5</v>
      </c>
      <c r="E51" s="15">
        <f>MAX(1,(MIN(10,(((D51-3)/(13-3))*10))))</f>
        <v>2</v>
      </c>
      <c r="F51" s="16">
        <v>2.97</v>
      </c>
      <c r="G51" s="15">
        <f>MAX(1,(MIN(10,(((F51-5)/(2.85-5))*10))))</f>
        <v>9.4418604651162781</v>
      </c>
      <c r="H51" s="16">
        <v>1.2</v>
      </c>
      <c r="I51" s="15">
        <f>MAX(1,(MIN(10,(((H51-1.5)/(1.1-1.5))*10))))</f>
        <v>7.5000000000000018</v>
      </c>
      <c r="J51" s="16">
        <v>81</v>
      </c>
      <c r="K51" s="15">
        <f>MAX(1,(MIN(10,(((J51-30)/(180-30))*10))))</f>
        <v>3.4000000000000004</v>
      </c>
      <c r="L51" s="16">
        <v>14</v>
      </c>
      <c r="M51" s="15">
        <f>MAX(1,(MIN(10,(((L51)/(27))*10))))</f>
        <v>5.1851851851851851</v>
      </c>
    </row>
    <row r="52" spans="1:13" ht="15.75" thickBot="1" x14ac:dyDescent="0.3">
      <c r="A52" s="14" t="s">
        <v>217</v>
      </c>
      <c r="B52" s="14" t="s">
        <v>256</v>
      </c>
      <c r="C52" s="15">
        <f>E52+G52+I52+K52+M52</f>
        <v>27.486046511627908</v>
      </c>
      <c r="D52" s="16">
        <v>8</v>
      </c>
      <c r="E52" s="15">
        <f>MAX(1,(MIN(10,(((D52-3)/(13-3))*10))))</f>
        <v>5</v>
      </c>
      <c r="F52" s="16">
        <v>3.67</v>
      </c>
      <c r="G52" s="15">
        <f>MAX(1,(MIN(10,(((F52-5)/(2.85-5))*10))))</f>
        <v>6.1860465116279073</v>
      </c>
      <c r="H52" s="16">
        <v>1.2</v>
      </c>
      <c r="I52" s="15">
        <f>MAX(1,(MIN(10,(((H52-1.5)/(1.1-1.5))*10))))</f>
        <v>7.5000000000000018</v>
      </c>
      <c r="J52" s="16">
        <v>147</v>
      </c>
      <c r="K52" s="15">
        <f>MAX(1,(MIN(10,(((J52-30)/(180-30))*10))))</f>
        <v>7.8000000000000007</v>
      </c>
      <c r="L52" s="16">
        <v>0</v>
      </c>
      <c r="M52" s="15">
        <f>MAX(1,(MIN(10,(((L52)/(27))*10))))</f>
        <v>1</v>
      </c>
    </row>
    <row r="53" spans="1:13" ht="15.75" thickBot="1" x14ac:dyDescent="0.3">
      <c r="A53" s="14" t="s">
        <v>151</v>
      </c>
      <c r="B53" s="14" t="s">
        <v>252</v>
      </c>
      <c r="C53" s="15">
        <f>E53+G53+I53+K53+M53</f>
        <v>27.284883720930232</v>
      </c>
      <c r="D53" s="16">
        <v>9</v>
      </c>
      <c r="E53" s="15">
        <f>MAX(1,(MIN(10,(((D53-3)/(13-3))*10))))</f>
        <v>6</v>
      </c>
      <c r="F53" s="16">
        <v>3.81</v>
      </c>
      <c r="G53" s="15">
        <f>MAX(1,(MIN(10,(((F53-5)/(2.85-5))*10))))</f>
        <v>5.5348837209302326</v>
      </c>
      <c r="H53" s="16">
        <v>1.23</v>
      </c>
      <c r="I53" s="15">
        <f>MAX(1,(MIN(10,(((H53-1.5)/(1.1-1.5))*10))))</f>
        <v>6.7500000000000018</v>
      </c>
      <c r="J53" s="16">
        <v>150</v>
      </c>
      <c r="K53" s="15">
        <f>MAX(1,(MIN(10,(((J53-30)/(180-30))*10))))</f>
        <v>8</v>
      </c>
      <c r="L53" s="16">
        <v>0</v>
      </c>
      <c r="M53" s="15">
        <f>MAX(1,(MIN(10,(((L53)/(27))*10))))</f>
        <v>1</v>
      </c>
    </row>
    <row r="54" spans="1:13" ht="15.75" thickBot="1" x14ac:dyDescent="0.3">
      <c r="A54" s="14" t="s">
        <v>235</v>
      </c>
      <c r="B54" s="14" t="s">
        <v>288</v>
      </c>
      <c r="C54" s="15">
        <f>E54+G54+I54+K54+M54</f>
        <v>26.968217054263565</v>
      </c>
      <c r="D54" s="16">
        <v>8</v>
      </c>
      <c r="E54" s="15">
        <f>MAX(1,(MIN(10,(((D54-3)/(13-3))*10))))</f>
        <v>5</v>
      </c>
      <c r="F54" s="16">
        <v>3.81</v>
      </c>
      <c r="G54" s="15">
        <f>MAX(1,(MIN(10,(((F54-5)/(2.85-5))*10))))</f>
        <v>5.5348837209302326</v>
      </c>
      <c r="H54" s="16">
        <v>1.2</v>
      </c>
      <c r="I54" s="15">
        <f>MAX(1,(MIN(10,(((H54-1.5)/(1.1-1.5))*10))))</f>
        <v>7.5000000000000018</v>
      </c>
      <c r="J54" s="16">
        <v>149</v>
      </c>
      <c r="K54" s="15">
        <f>MAX(1,(MIN(10,(((J54-30)/(180-30))*10))))</f>
        <v>7.9333333333333336</v>
      </c>
      <c r="L54" s="16">
        <v>0</v>
      </c>
      <c r="M54" s="15">
        <f>MAX(1,(MIN(10,(((L54)/(27))*10))))</f>
        <v>1</v>
      </c>
    </row>
    <row r="55" spans="1:13" ht="15.75" thickBot="1" x14ac:dyDescent="0.3">
      <c r="A55" s="14" t="s">
        <v>342</v>
      </c>
      <c r="B55" s="14" t="s">
        <v>256</v>
      </c>
      <c r="C55" s="15">
        <f>E55+G55+I55+K55+M55</f>
        <v>26.820155038759694</v>
      </c>
      <c r="D55" s="16">
        <v>4</v>
      </c>
      <c r="E55" s="15">
        <f>MAX(1,(MIN(10,(((D55-3)/(13-3))*10))))</f>
        <v>1</v>
      </c>
      <c r="F55" s="16">
        <v>2.86</v>
      </c>
      <c r="G55" s="15">
        <f>MAX(1,(MIN(10,(((F55-5)/(2.85-5))*10))))</f>
        <v>9.9534883720930249</v>
      </c>
      <c r="H55" s="16">
        <v>1.01</v>
      </c>
      <c r="I55" s="15">
        <f>MAX(1,(MIN(10,(((H55-1.5)/(1.1-1.5))*10))))</f>
        <v>10</v>
      </c>
      <c r="J55" s="16">
        <v>68</v>
      </c>
      <c r="K55" s="15">
        <f>MAX(1,(MIN(10,(((J55-30)/(180-30))*10))))</f>
        <v>2.5333333333333337</v>
      </c>
      <c r="L55" s="16">
        <v>9</v>
      </c>
      <c r="M55" s="15">
        <f>MAX(1,(MIN(10,(((L55)/(27))*10))))</f>
        <v>3.333333333333333</v>
      </c>
    </row>
    <row r="56" spans="1:13" ht="15.75" thickBot="1" x14ac:dyDescent="0.3">
      <c r="A56" s="14" t="s">
        <v>460</v>
      </c>
      <c r="B56" s="14" t="s">
        <v>256</v>
      </c>
      <c r="C56" s="15">
        <f>E56+G56+I56+K56+M56</f>
        <v>26.680404823428084</v>
      </c>
      <c r="D56" s="16">
        <v>5</v>
      </c>
      <c r="E56" s="15">
        <f>MAX(1,(MIN(10,(((D56-3)/(13-3))*10))))</f>
        <v>2</v>
      </c>
      <c r="F56" s="16">
        <v>3.76</v>
      </c>
      <c r="G56" s="15">
        <f>MAX(1,(MIN(10,(((F56-5)/(2.85-5))*10))))</f>
        <v>5.7674418604651176</v>
      </c>
      <c r="H56" s="16">
        <v>1.1100000000000001</v>
      </c>
      <c r="I56" s="15">
        <f>MAX(1,(MIN(10,(((H56-1.5)/(1.1-1.5))*10))))</f>
        <v>9.75</v>
      </c>
      <c r="J56" s="16">
        <v>73</v>
      </c>
      <c r="K56" s="15">
        <f>MAX(1,(MIN(10,(((J56-30)/(180-30))*10))))</f>
        <v>2.8666666666666667</v>
      </c>
      <c r="L56" s="16">
        <v>17</v>
      </c>
      <c r="M56" s="15">
        <f>MAX(1,(MIN(10,(((L56)/(27))*10))))</f>
        <v>6.2962962962962967</v>
      </c>
    </row>
    <row r="57" spans="1:13" ht="15.75" thickBot="1" x14ac:dyDescent="0.3">
      <c r="A57" s="14" t="s">
        <v>240</v>
      </c>
      <c r="B57" s="14" t="s">
        <v>256</v>
      </c>
      <c r="C57" s="15">
        <f>E57+G57+I57+K57+M57</f>
        <v>26.467054263565895</v>
      </c>
      <c r="D57" s="16">
        <v>7</v>
      </c>
      <c r="E57" s="15">
        <f>MAX(1,(MIN(10,(((D57-3)/(13-3))*10))))</f>
        <v>4</v>
      </c>
      <c r="F57" s="16">
        <v>3.52</v>
      </c>
      <c r="G57" s="15">
        <f>MAX(1,(MIN(10,(((F57-5)/(2.85-5))*10))))</f>
        <v>6.8837209302325588</v>
      </c>
      <c r="H57" s="16">
        <v>1.1299999999999999</v>
      </c>
      <c r="I57" s="15">
        <f>MAX(1,(MIN(10,(((H57-1.5)/(1.1-1.5))*10))))</f>
        <v>9.2500000000000053</v>
      </c>
      <c r="J57" s="16">
        <v>110</v>
      </c>
      <c r="K57" s="15">
        <f>MAX(1,(MIN(10,(((J57-30)/(180-30))*10))))</f>
        <v>5.333333333333333</v>
      </c>
      <c r="L57" s="16">
        <v>0</v>
      </c>
      <c r="M57" s="15">
        <f>MAX(1,(MIN(10,(((L57)/(27))*10))))</f>
        <v>1</v>
      </c>
    </row>
    <row r="58" spans="1:13" ht="15.75" thickBot="1" x14ac:dyDescent="0.3">
      <c r="A58" s="14" t="s">
        <v>446</v>
      </c>
      <c r="B58" s="14" t="s">
        <v>287</v>
      </c>
      <c r="C58" s="15">
        <f>E58+G58+I58+K58+M58</f>
        <v>26.431782945736437</v>
      </c>
      <c r="D58" s="16">
        <v>6</v>
      </c>
      <c r="E58" s="15">
        <f>MAX(1,(MIN(10,(((D58-3)/(13-3))*10))))</f>
        <v>3</v>
      </c>
      <c r="F58" s="16">
        <v>3.61</v>
      </c>
      <c r="G58" s="15">
        <f>MAX(1,(MIN(10,(((F58-5)/(2.85-5))*10))))</f>
        <v>6.4651162790697683</v>
      </c>
      <c r="H58" s="16">
        <v>1.32</v>
      </c>
      <c r="I58" s="15">
        <f>MAX(1,(MIN(10,(((H58-1.5)/(1.1-1.5))*10))))</f>
        <v>4.5</v>
      </c>
      <c r="J58" s="16">
        <v>67</v>
      </c>
      <c r="K58" s="15">
        <f>MAX(1,(MIN(10,(((J58-30)/(180-30))*10))))</f>
        <v>2.4666666666666668</v>
      </c>
      <c r="L58" s="16">
        <v>29</v>
      </c>
      <c r="M58" s="15">
        <f>MAX(1,(MIN(10,(((L58)/(27))*10))))</f>
        <v>10</v>
      </c>
    </row>
    <row r="59" spans="1:13" ht="15.75" thickBot="1" x14ac:dyDescent="0.3">
      <c r="A59" s="14" t="s">
        <v>361</v>
      </c>
      <c r="B59" s="14" t="s">
        <v>252</v>
      </c>
      <c r="C59" s="15">
        <f>E59+G59+I59+K59+M59</f>
        <v>26.275667527993114</v>
      </c>
      <c r="D59" s="16">
        <v>7</v>
      </c>
      <c r="E59" s="15">
        <f>MAX(1,(MIN(10,(((D59-3)/(13-3))*10))))</f>
        <v>4</v>
      </c>
      <c r="F59" s="16">
        <v>3.12</v>
      </c>
      <c r="G59" s="15">
        <f>MAX(1,(MIN(10,(((F59-5)/(2.85-5))*10))))</f>
        <v>8.7441860465116275</v>
      </c>
      <c r="H59" s="16">
        <v>1.1299999999999999</v>
      </c>
      <c r="I59" s="15">
        <f>MAX(1,(MIN(10,(((H59-1.5)/(1.1-1.5))*10))))</f>
        <v>9.2500000000000053</v>
      </c>
      <c r="J59" s="16">
        <v>72</v>
      </c>
      <c r="K59" s="15">
        <f>MAX(1,(MIN(10,(((J59-30)/(180-30))*10))))</f>
        <v>2.8000000000000003</v>
      </c>
      <c r="L59" s="16">
        <v>4</v>
      </c>
      <c r="M59" s="15">
        <f>MAX(1,(MIN(10,(((L59)/(27))*10))))</f>
        <v>1.4814814814814814</v>
      </c>
    </row>
    <row r="60" spans="1:13" ht="15.75" thickBot="1" x14ac:dyDescent="0.3">
      <c r="A60" s="14" t="s">
        <v>414</v>
      </c>
      <c r="B60" s="14" t="s">
        <v>257</v>
      </c>
      <c r="C60" s="15">
        <f>E60+G60+I60+K60+M60</f>
        <v>26.078854435831186</v>
      </c>
      <c r="D60" s="16">
        <v>4</v>
      </c>
      <c r="E60" s="15">
        <f>MAX(1,(MIN(10,(((D60-3)/(13-3))*10))))</f>
        <v>1</v>
      </c>
      <c r="F60" s="16">
        <v>3.23</v>
      </c>
      <c r="G60" s="15">
        <f>MAX(1,(MIN(10,(((F60-5)/(2.85-5))*10))))</f>
        <v>8.2325581395348841</v>
      </c>
      <c r="H60" s="16">
        <v>1.19</v>
      </c>
      <c r="I60" s="15">
        <f>MAX(1,(MIN(10,(((H60-1.5)/(1.1-1.5))*10))))</f>
        <v>7.7500000000000036</v>
      </c>
      <c r="J60" s="16">
        <v>72</v>
      </c>
      <c r="K60" s="15">
        <f>MAX(1,(MIN(10,(((J60-30)/(180-30))*10))))</f>
        <v>2.8000000000000003</v>
      </c>
      <c r="L60" s="16">
        <v>17</v>
      </c>
      <c r="M60" s="15">
        <f>MAX(1,(MIN(10,(((L60)/(27))*10))))</f>
        <v>6.2962962962962967</v>
      </c>
    </row>
    <row r="61" spans="1:13" ht="15.75" thickBot="1" x14ac:dyDescent="0.3">
      <c r="A61" s="14" t="s">
        <v>182</v>
      </c>
      <c r="B61" s="14" t="s">
        <v>261</v>
      </c>
      <c r="C61" s="15">
        <f>E61+G61+I61+K61+M61</f>
        <v>25.99573643410853</v>
      </c>
      <c r="D61" s="16">
        <v>7</v>
      </c>
      <c r="E61" s="15">
        <f>MAX(1,(MIN(10,(((D61-3)/(13-3))*10))))</f>
        <v>4</v>
      </c>
      <c r="F61" s="16">
        <v>3.65</v>
      </c>
      <c r="G61" s="15">
        <f>MAX(1,(MIN(10,(((F61-5)/(2.85-5))*10))))</f>
        <v>6.2790697674418618</v>
      </c>
      <c r="H61" s="16">
        <v>1.17</v>
      </c>
      <c r="I61" s="15">
        <f>MAX(1,(MIN(10,(((H61-1.5)/(1.1-1.5))*10))))</f>
        <v>8.2500000000000036</v>
      </c>
      <c r="J61" s="16">
        <v>127</v>
      </c>
      <c r="K61" s="15">
        <f>MAX(1,(MIN(10,(((J61-30)/(180-30))*10))))</f>
        <v>6.4666666666666659</v>
      </c>
      <c r="L61" s="16">
        <v>0</v>
      </c>
      <c r="M61" s="15">
        <f>MAX(1,(MIN(10,(((L61)/(27))*10))))</f>
        <v>1</v>
      </c>
    </row>
    <row r="62" spans="1:13" ht="15.75" thickBot="1" x14ac:dyDescent="0.3">
      <c r="A62" s="14" t="s">
        <v>429</v>
      </c>
      <c r="B62" s="14" t="s">
        <v>259</v>
      </c>
      <c r="C62" s="15">
        <f>E62+G62+I62+K62+M62</f>
        <v>25.946770025839797</v>
      </c>
      <c r="D62" s="16">
        <v>6</v>
      </c>
      <c r="E62" s="15">
        <f>MAX(1,(MIN(10,(((D62-3)/(13-3))*10))))</f>
        <v>3</v>
      </c>
      <c r="F62" s="16">
        <v>3</v>
      </c>
      <c r="G62" s="15">
        <f>MAX(1,(MIN(10,(((F62-5)/(2.85-5))*10))))</f>
        <v>9.3023255813953494</v>
      </c>
      <c r="H62" s="16">
        <v>1</v>
      </c>
      <c r="I62" s="15">
        <f>MAX(1,(MIN(10,(((H62-1.5)/(1.1-1.5))*10))))</f>
        <v>10</v>
      </c>
      <c r="J62" s="16">
        <v>68</v>
      </c>
      <c r="K62" s="15">
        <f>MAX(1,(MIN(10,(((J62-30)/(180-30))*10))))</f>
        <v>2.5333333333333337</v>
      </c>
      <c r="L62" s="16">
        <v>3</v>
      </c>
      <c r="M62" s="15">
        <f>MAX(1,(MIN(10,(((L62)/(27))*10))))</f>
        <v>1.1111111111111112</v>
      </c>
    </row>
    <row r="63" spans="1:13" ht="15.75" thickBot="1" x14ac:dyDescent="0.3">
      <c r="A63" s="14" t="s">
        <v>162</v>
      </c>
      <c r="B63" s="14" t="s">
        <v>259</v>
      </c>
      <c r="C63" s="15">
        <f>E63+G63+I63+K63+M63</f>
        <v>25.86705426356589</v>
      </c>
      <c r="D63" s="16">
        <v>10</v>
      </c>
      <c r="E63" s="15">
        <f>MAX(1,(MIN(10,(((D63-3)/(13-3))*10))))</f>
        <v>7</v>
      </c>
      <c r="F63" s="16">
        <v>3.95</v>
      </c>
      <c r="G63" s="15">
        <f>MAX(1,(MIN(10,(((F63-5)/(2.85-5))*10))))</f>
        <v>4.883720930232557</v>
      </c>
      <c r="H63" s="16">
        <v>1.21</v>
      </c>
      <c r="I63" s="15">
        <f>MAX(1,(MIN(10,(((H63-1.5)/(1.1-1.5))*10))))</f>
        <v>7.2500000000000018</v>
      </c>
      <c r="J63" s="16">
        <v>116</v>
      </c>
      <c r="K63" s="15">
        <f>MAX(1,(MIN(10,(((J63-30)/(180-30))*10))))</f>
        <v>5.7333333333333334</v>
      </c>
      <c r="L63" s="16">
        <v>0</v>
      </c>
      <c r="M63" s="15">
        <f>MAX(1,(MIN(10,(((L63)/(27))*10))))</f>
        <v>1</v>
      </c>
    </row>
    <row r="64" spans="1:13" ht="15.75" thickBot="1" x14ac:dyDescent="0.3">
      <c r="A64" s="14" t="s">
        <v>229</v>
      </c>
      <c r="B64" s="14" t="s">
        <v>252</v>
      </c>
      <c r="C64" s="15">
        <f>E64+G64+I64+K64+M64</f>
        <v>25.79418604651163</v>
      </c>
      <c r="D64" s="16">
        <v>11</v>
      </c>
      <c r="E64" s="15">
        <f>MAX(1,(MIN(10,(((D64-3)/(13-3))*10))))</f>
        <v>8</v>
      </c>
      <c r="F64" s="16">
        <v>3.98</v>
      </c>
      <c r="G64" s="15">
        <f>MAX(1,(MIN(10,(((F64-5)/(2.85-5))*10))))</f>
        <v>4.7441860465116283</v>
      </c>
      <c r="H64" s="16">
        <v>1.29</v>
      </c>
      <c r="I64" s="15">
        <f>MAX(1,(MIN(10,(((H64-1.5)/(1.1-1.5))*10))))</f>
        <v>5.25</v>
      </c>
      <c r="J64" s="16">
        <v>132</v>
      </c>
      <c r="K64" s="15">
        <f>MAX(1,(MIN(10,(((J64-30)/(180-30))*10))))</f>
        <v>6.8000000000000007</v>
      </c>
      <c r="L64" s="16">
        <v>0</v>
      </c>
      <c r="M64" s="15">
        <f>MAX(1,(MIN(10,(((L64)/(27))*10))))</f>
        <v>1</v>
      </c>
    </row>
    <row r="65" spans="1:13" ht="15.75" thickBot="1" x14ac:dyDescent="0.3">
      <c r="A65" s="14" t="s">
        <v>208</v>
      </c>
      <c r="B65" s="14" t="s">
        <v>250</v>
      </c>
      <c r="C65" s="15">
        <f>E65+G65+I65+K65+M65</f>
        <v>25.695736434108525</v>
      </c>
      <c r="D65" s="16">
        <v>10</v>
      </c>
      <c r="E65" s="15">
        <f>MAX(1,(MIN(10,(((D65-3)/(13-3))*10))))</f>
        <v>7</v>
      </c>
      <c r="F65" s="16">
        <v>4.08</v>
      </c>
      <c r="G65" s="15">
        <f>MAX(1,(MIN(10,(((F65-5)/(2.85-5))*10))))</f>
        <v>4.2790697674418601</v>
      </c>
      <c r="H65" s="16">
        <v>1.23</v>
      </c>
      <c r="I65" s="15">
        <f>MAX(1,(MIN(10,(((H65-1.5)/(1.1-1.5))*10))))</f>
        <v>6.7500000000000018</v>
      </c>
      <c r="J65" s="16">
        <v>130</v>
      </c>
      <c r="K65" s="15">
        <f>MAX(1,(MIN(10,(((J65-30)/(180-30))*10))))</f>
        <v>6.6666666666666661</v>
      </c>
      <c r="L65" s="16">
        <v>0</v>
      </c>
      <c r="M65" s="15">
        <f>MAX(1,(MIN(10,(((L65)/(27))*10))))</f>
        <v>1</v>
      </c>
    </row>
    <row r="66" spans="1:13" ht="15.75" thickBot="1" x14ac:dyDescent="0.3">
      <c r="A66" s="14" t="s">
        <v>175</v>
      </c>
      <c r="B66" s="14" t="s">
        <v>262</v>
      </c>
      <c r="C66" s="15">
        <f>E66+G66+I66+K66+M66</f>
        <v>25.648449612403102</v>
      </c>
      <c r="D66" s="16">
        <v>8</v>
      </c>
      <c r="E66" s="15">
        <f>MAX(1,(MIN(10,(((D66-3)/(13-3))*10))))</f>
        <v>5</v>
      </c>
      <c r="F66" s="16">
        <v>3.61</v>
      </c>
      <c r="G66" s="15">
        <f>MAX(1,(MIN(10,(((F66-5)/(2.85-5))*10))))</f>
        <v>6.4651162790697683</v>
      </c>
      <c r="H66" s="16">
        <v>1.21</v>
      </c>
      <c r="I66" s="15">
        <f>MAX(1,(MIN(10,(((H66-1.5)/(1.1-1.5))*10))))</f>
        <v>7.2500000000000018</v>
      </c>
      <c r="J66" s="16">
        <v>119</v>
      </c>
      <c r="K66" s="15">
        <f>MAX(1,(MIN(10,(((J66-30)/(180-30))*10))))</f>
        <v>5.9333333333333336</v>
      </c>
      <c r="L66" s="16">
        <v>0</v>
      </c>
      <c r="M66" s="15">
        <f>MAX(1,(MIN(10,(((L66)/(27))*10))))</f>
        <v>1</v>
      </c>
    </row>
    <row r="67" spans="1:13" ht="15.75" thickBot="1" x14ac:dyDescent="0.3">
      <c r="A67" s="14" t="s">
        <v>170</v>
      </c>
      <c r="B67" s="14" t="s">
        <v>248</v>
      </c>
      <c r="C67" s="15">
        <f>E67+G67+I67+K67+M67</f>
        <v>25.59263565891473</v>
      </c>
      <c r="D67" s="16">
        <v>11</v>
      </c>
      <c r="E67" s="15">
        <f>MAX(1,(MIN(10,(((D67-3)/(13-3))*10))))</f>
        <v>8</v>
      </c>
      <c r="F67" s="16">
        <v>3.88</v>
      </c>
      <c r="G67" s="15">
        <f>MAX(1,(MIN(10,(((F67-5)/(2.85-5))*10))))</f>
        <v>5.2093023255813966</v>
      </c>
      <c r="H67" s="16">
        <v>1.25</v>
      </c>
      <c r="I67" s="15">
        <f>MAX(1,(MIN(10,(((H67-1.5)/(1.1-1.5))*10))))</f>
        <v>6.2500000000000009</v>
      </c>
      <c r="J67" s="16">
        <v>107</v>
      </c>
      <c r="K67" s="15">
        <f>MAX(1,(MIN(10,(((J67-30)/(180-30))*10))))</f>
        <v>5.1333333333333329</v>
      </c>
      <c r="L67" s="16">
        <v>0</v>
      </c>
      <c r="M67" s="15">
        <f>MAX(1,(MIN(10,(((L67)/(27))*10))))</f>
        <v>1</v>
      </c>
    </row>
    <row r="68" spans="1:13" ht="15.75" thickBot="1" x14ac:dyDescent="0.3">
      <c r="A68" s="14" t="s">
        <v>439</v>
      </c>
      <c r="B68" s="14" t="s">
        <v>246</v>
      </c>
      <c r="C68" s="15">
        <f>E68+G68+I68+K68+M68</f>
        <v>25.476744186046517</v>
      </c>
      <c r="D68" s="16">
        <v>7</v>
      </c>
      <c r="E68" s="15">
        <f>MAX(1,(MIN(10,(((D68-3)/(13-3))*10))))</f>
        <v>4</v>
      </c>
      <c r="F68" s="16">
        <v>3.5</v>
      </c>
      <c r="G68" s="15">
        <f>MAX(1,(MIN(10,(((F68-5)/(2.85-5))*10))))</f>
        <v>6.9767441860465116</v>
      </c>
      <c r="H68" s="16">
        <v>1.1599999999999999</v>
      </c>
      <c r="I68" s="15">
        <f>MAX(1,(MIN(10,(((H68-1.5)/(1.1-1.5))*10))))</f>
        <v>8.5000000000000036</v>
      </c>
      <c r="J68" s="16">
        <v>105</v>
      </c>
      <c r="K68" s="15">
        <f>MAX(1,(MIN(10,(((J68-30)/(180-30))*10))))</f>
        <v>5</v>
      </c>
      <c r="L68" s="16">
        <v>0</v>
      </c>
      <c r="M68" s="15">
        <f>MAX(1,(MIN(10,(((L68)/(27))*10))))</f>
        <v>1</v>
      </c>
    </row>
    <row r="69" spans="1:13" ht="15.75" thickBot="1" x14ac:dyDescent="0.3">
      <c r="A69" s="14" t="s">
        <v>222</v>
      </c>
      <c r="B69" s="14" t="s">
        <v>248</v>
      </c>
      <c r="C69" s="15">
        <f>E69+G69+I69+K69+M69</f>
        <v>25.338759689922483</v>
      </c>
      <c r="D69" s="16">
        <v>9</v>
      </c>
      <c r="E69" s="15">
        <f>MAX(1,(MIN(10,(((D69-3)/(13-3))*10))))</f>
        <v>6</v>
      </c>
      <c r="F69" s="16">
        <v>3.63</v>
      </c>
      <c r="G69" s="15">
        <f>MAX(1,(MIN(10,(((F69-5)/(2.85-5))*10))))</f>
        <v>6.3720930232558146</v>
      </c>
      <c r="H69" s="16">
        <v>1.2</v>
      </c>
      <c r="I69" s="15">
        <f>MAX(1,(MIN(10,(((H69-1.5)/(1.1-1.5))*10))))</f>
        <v>7.5000000000000018</v>
      </c>
      <c r="J69" s="16">
        <v>97</v>
      </c>
      <c r="K69" s="15">
        <f>MAX(1,(MIN(10,(((J69-30)/(180-30))*10))))</f>
        <v>4.4666666666666668</v>
      </c>
      <c r="L69" s="16">
        <v>0</v>
      </c>
      <c r="M69" s="15">
        <f>MAX(1,(MIN(10,(((L69)/(27))*10))))</f>
        <v>1</v>
      </c>
    </row>
    <row r="70" spans="1:13" ht="15.75" thickBot="1" x14ac:dyDescent="0.3">
      <c r="A70" s="14" t="s">
        <v>149</v>
      </c>
      <c r="B70" s="14" t="s">
        <v>246</v>
      </c>
      <c r="C70" s="15">
        <f>E70+G70+I70+K70+M70</f>
        <v>25.22829457364341</v>
      </c>
      <c r="D70" s="16">
        <v>9</v>
      </c>
      <c r="E70" s="15">
        <f>MAX(1,(MIN(10,(((D70-3)/(13-3))*10))))</f>
        <v>6</v>
      </c>
      <c r="F70" s="16">
        <v>4.03</v>
      </c>
      <c r="G70" s="15">
        <f>MAX(1,(MIN(10,(((F70-5)/(2.85-5))*10))))</f>
        <v>4.5116279069767433</v>
      </c>
      <c r="H70" s="16">
        <v>1.29</v>
      </c>
      <c r="I70" s="15">
        <f>MAX(1,(MIN(10,(((H70-1.5)/(1.1-1.5))*10))))</f>
        <v>5.25</v>
      </c>
      <c r="J70" s="16">
        <v>157</v>
      </c>
      <c r="K70" s="15">
        <f>MAX(1,(MIN(10,(((J70-30)/(180-30))*10))))</f>
        <v>8.4666666666666668</v>
      </c>
      <c r="L70" s="16">
        <v>0</v>
      </c>
      <c r="M70" s="15">
        <f>MAX(1,(MIN(10,(((L70)/(27))*10))))</f>
        <v>1</v>
      </c>
    </row>
    <row r="71" spans="1:13" ht="15.75" thickBot="1" x14ac:dyDescent="0.3">
      <c r="A71" s="14" t="s">
        <v>190</v>
      </c>
      <c r="B71" s="14" t="s">
        <v>262</v>
      </c>
      <c r="C71" s="15">
        <f>E71+G71+I71+K71+M71</f>
        <v>25.226744186046513</v>
      </c>
      <c r="D71" s="16">
        <v>8</v>
      </c>
      <c r="E71" s="15">
        <f>MAX(1,(MIN(10,(((D71-3)/(13-3))*10))))</f>
        <v>5</v>
      </c>
      <c r="F71" s="16">
        <v>3.93</v>
      </c>
      <c r="G71" s="15">
        <f>MAX(1,(MIN(10,(((F71-5)/(2.85-5))*10))))</f>
        <v>4.9767441860465116</v>
      </c>
      <c r="H71" s="16">
        <v>1.21</v>
      </c>
      <c r="I71" s="15">
        <f>MAX(1,(MIN(10,(((H71-1.5)/(1.1-1.5))*10))))</f>
        <v>7.2500000000000018</v>
      </c>
      <c r="J71" s="16">
        <v>135</v>
      </c>
      <c r="K71" s="15">
        <f>MAX(1,(MIN(10,(((J71-30)/(180-30))*10))))</f>
        <v>7</v>
      </c>
      <c r="L71" s="16">
        <v>0</v>
      </c>
      <c r="M71" s="15">
        <f>MAX(1,(MIN(10,(((L71)/(27))*10))))</f>
        <v>1</v>
      </c>
    </row>
    <row r="72" spans="1:13" ht="15.75" thickBot="1" x14ac:dyDescent="0.3">
      <c r="A72" s="14" t="s">
        <v>420</v>
      </c>
      <c r="B72" s="14" t="s">
        <v>248</v>
      </c>
      <c r="C72" s="15">
        <f>E72+G72+I72+K72+M72</f>
        <v>25.130318690783817</v>
      </c>
      <c r="D72" s="16">
        <v>5</v>
      </c>
      <c r="E72" s="15">
        <f>MAX(1,(MIN(10,(((D72-3)/(13-3))*10))))</f>
        <v>2</v>
      </c>
      <c r="F72" s="16">
        <v>3.42</v>
      </c>
      <c r="G72" s="15">
        <f>MAX(1,(MIN(10,(((F72-5)/(2.85-5))*10))))</f>
        <v>7.3488372093023262</v>
      </c>
      <c r="H72" s="16">
        <v>1.1599999999999999</v>
      </c>
      <c r="I72" s="15">
        <f>MAX(1,(MIN(10,(((H72-1.5)/(1.1-1.5))*10))))</f>
        <v>8.5000000000000036</v>
      </c>
      <c r="J72" s="16">
        <v>67</v>
      </c>
      <c r="K72" s="15">
        <f>MAX(1,(MIN(10,(((J72-30)/(180-30))*10))))</f>
        <v>2.4666666666666668</v>
      </c>
      <c r="L72" s="16">
        <v>13</v>
      </c>
      <c r="M72" s="15">
        <f>MAX(1,(MIN(10,(((L72)/(27))*10))))</f>
        <v>4.8148148148148149</v>
      </c>
    </row>
    <row r="73" spans="1:13" ht="15.75" thickBot="1" x14ac:dyDescent="0.3">
      <c r="A73" s="14" t="s">
        <v>328</v>
      </c>
      <c r="B73" s="14" t="s">
        <v>260</v>
      </c>
      <c r="C73" s="15">
        <f>E73+G73+I73+K73+M73</f>
        <v>25.098062015503878</v>
      </c>
      <c r="D73" s="16">
        <v>9</v>
      </c>
      <c r="E73" s="15">
        <f>MAX(1,(MIN(10,(((D73-3)/(13-3))*10))))</f>
        <v>6</v>
      </c>
      <c r="F73" s="16">
        <v>4.2300000000000004</v>
      </c>
      <c r="G73" s="15">
        <f>MAX(1,(MIN(10,(((F73-5)/(2.85-5))*10))))</f>
        <v>3.5813953488372077</v>
      </c>
      <c r="H73" s="16">
        <v>1.21</v>
      </c>
      <c r="I73" s="15">
        <f>MAX(1,(MIN(10,(((H73-1.5)/(1.1-1.5))*10))))</f>
        <v>7.2500000000000018</v>
      </c>
      <c r="J73" s="16">
        <v>139</v>
      </c>
      <c r="K73" s="15">
        <f>MAX(1,(MIN(10,(((J73-30)/(180-30))*10))))</f>
        <v>7.2666666666666666</v>
      </c>
      <c r="L73" s="16">
        <v>0</v>
      </c>
      <c r="M73" s="15">
        <f>MAX(1,(MIN(10,(((L73)/(27))*10))))</f>
        <v>1</v>
      </c>
    </row>
    <row r="74" spans="1:13" ht="15.75" thickBot="1" x14ac:dyDescent="0.3">
      <c r="A74" s="14" t="s">
        <v>165</v>
      </c>
      <c r="B74" s="14" t="s">
        <v>276</v>
      </c>
      <c r="C74" s="15">
        <f>E74+G74+I74+K74+M74</f>
        <v>25.065891472868213</v>
      </c>
      <c r="D74" s="16">
        <v>9</v>
      </c>
      <c r="E74" s="15">
        <f>MAX(1,(MIN(10,(((D74-3)/(13-3))*10))))</f>
        <v>6</v>
      </c>
      <c r="F74" s="16">
        <v>3.66</v>
      </c>
      <c r="G74" s="15">
        <f>MAX(1,(MIN(10,(((F74-5)/(2.85-5))*10))))</f>
        <v>6.2325581395348824</v>
      </c>
      <c r="H74" s="16">
        <v>1.28</v>
      </c>
      <c r="I74" s="15">
        <f>MAX(1,(MIN(10,(((H74-1.5)/(1.1-1.5))*10))))</f>
        <v>5.5</v>
      </c>
      <c r="J74" s="16">
        <v>125</v>
      </c>
      <c r="K74" s="15">
        <f>MAX(1,(MIN(10,(((J74-30)/(180-30))*10))))</f>
        <v>6.333333333333333</v>
      </c>
      <c r="L74" s="16">
        <v>0</v>
      </c>
      <c r="M74" s="15">
        <f>MAX(1,(MIN(10,(((L74)/(27))*10))))</f>
        <v>1</v>
      </c>
    </row>
    <row r="75" spans="1:13" ht="15.75" thickBot="1" x14ac:dyDescent="0.3">
      <c r="A75" s="14" t="s">
        <v>166</v>
      </c>
      <c r="B75" s="14" t="s">
        <v>267</v>
      </c>
      <c r="C75" s="15">
        <f>E75+G75+I75+K75+M75</f>
        <v>24.964728682170541</v>
      </c>
      <c r="D75" s="16">
        <v>9</v>
      </c>
      <c r="E75" s="15">
        <f>MAX(1,(MIN(10,(((D75-3)/(13-3))*10))))</f>
        <v>6</v>
      </c>
      <c r="F75" s="16">
        <v>4.2300000000000004</v>
      </c>
      <c r="G75" s="15">
        <f>MAX(1,(MIN(10,(((F75-5)/(2.85-5))*10))))</f>
        <v>3.5813953488372077</v>
      </c>
      <c r="H75" s="16">
        <v>1.25</v>
      </c>
      <c r="I75" s="15">
        <f>MAX(1,(MIN(10,(((H75-1.5)/(1.1-1.5))*10))))</f>
        <v>6.2500000000000009</v>
      </c>
      <c r="J75" s="16">
        <v>152</v>
      </c>
      <c r="K75" s="15">
        <f>MAX(1,(MIN(10,(((J75-30)/(180-30))*10))))</f>
        <v>8.1333333333333329</v>
      </c>
      <c r="L75" s="16">
        <v>0</v>
      </c>
      <c r="M75" s="15">
        <f>MAX(1,(MIN(10,(((L75)/(27))*10))))</f>
        <v>1</v>
      </c>
    </row>
    <row r="76" spans="1:13" ht="15.75" thickBot="1" x14ac:dyDescent="0.3">
      <c r="A76" s="14" t="s">
        <v>181</v>
      </c>
      <c r="B76" s="14" t="s">
        <v>287</v>
      </c>
      <c r="C76" s="15">
        <f>E76+G76+I76+K76+M76</f>
        <v>24.741860465116282</v>
      </c>
      <c r="D76" s="16">
        <v>9</v>
      </c>
      <c r="E76" s="15">
        <f>MAX(1,(MIN(10,(((D76-3)/(13-3))*10))))</f>
        <v>6</v>
      </c>
      <c r="F76" s="16">
        <v>3.83</v>
      </c>
      <c r="G76" s="15">
        <f>MAX(1,(MIN(10,(((F76-5)/(2.85-5))*10))))</f>
        <v>5.4418604651162799</v>
      </c>
      <c r="H76" s="16">
        <v>1.24</v>
      </c>
      <c r="I76" s="15">
        <f>MAX(1,(MIN(10,(((H76-1.5)/(1.1-1.5))*10))))</f>
        <v>6.5000000000000018</v>
      </c>
      <c r="J76" s="16">
        <v>117</v>
      </c>
      <c r="K76" s="15">
        <f>MAX(1,(MIN(10,(((J76-30)/(180-30))*10))))</f>
        <v>5.8</v>
      </c>
      <c r="L76" s="16">
        <v>0</v>
      </c>
      <c r="M76" s="15">
        <f>MAX(1,(MIN(10,(((L76)/(27))*10))))</f>
        <v>1</v>
      </c>
    </row>
    <row r="77" spans="1:13" ht="15.75" thickBot="1" x14ac:dyDescent="0.3">
      <c r="A77" s="14" t="s">
        <v>147</v>
      </c>
      <c r="B77" s="14" t="s">
        <v>259</v>
      </c>
      <c r="C77" s="15">
        <f>E77+G77+I77+K77+M77</f>
        <v>24.709689922480621</v>
      </c>
      <c r="D77" s="16">
        <v>8</v>
      </c>
      <c r="E77" s="15">
        <f>MAX(1,(MIN(10,(((D77-3)/(13-3))*10))))</f>
        <v>5</v>
      </c>
      <c r="F77" s="16">
        <v>3.69</v>
      </c>
      <c r="G77" s="15">
        <f>MAX(1,(MIN(10,(((F77-5)/(2.85-5))*10))))</f>
        <v>6.0930232558139537</v>
      </c>
      <c r="H77" s="16">
        <v>1.23</v>
      </c>
      <c r="I77" s="15">
        <f>MAX(1,(MIN(10,(((H77-1.5)/(1.1-1.5))*10))))</f>
        <v>6.7500000000000018</v>
      </c>
      <c r="J77" s="16">
        <v>118</v>
      </c>
      <c r="K77" s="15">
        <f>MAX(1,(MIN(10,(((J77-30)/(180-30))*10))))</f>
        <v>5.8666666666666671</v>
      </c>
      <c r="L77" s="16">
        <v>0</v>
      </c>
      <c r="M77" s="15">
        <f>MAX(1,(MIN(10,(((L77)/(27))*10))))</f>
        <v>1</v>
      </c>
    </row>
    <row r="78" spans="1:13" ht="15.75" thickBot="1" x14ac:dyDescent="0.3">
      <c r="A78" s="14" t="s">
        <v>453</v>
      </c>
      <c r="B78" s="14" t="s">
        <v>247</v>
      </c>
      <c r="C78" s="15">
        <f>E78+G78+I78+K78+M78</f>
        <v>24.699138673557282</v>
      </c>
      <c r="D78" s="16">
        <v>5</v>
      </c>
      <c r="E78" s="15">
        <f>MAX(1,(MIN(10,(((D78-3)/(13-3))*10))))</f>
        <v>2</v>
      </c>
      <c r="F78" s="16">
        <v>3.75</v>
      </c>
      <c r="G78" s="15">
        <f>MAX(1,(MIN(10,(((F78-5)/(2.85-5))*10))))</f>
        <v>5.8139534883720936</v>
      </c>
      <c r="H78" s="16">
        <v>1.24</v>
      </c>
      <c r="I78" s="15">
        <f>MAX(1,(MIN(10,(((H78-1.5)/(1.1-1.5))*10))))</f>
        <v>6.5000000000000018</v>
      </c>
      <c r="J78" s="16">
        <v>58</v>
      </c>
      <c r="K78" s="15">
        <f>MAX(1,(MIN(10,(((J78-30)/(180-30))*10))))</f>
        <v>1.8666666666666667</v>
      </c>
      <c r="L78" s="16">
        <v>23</v>
      </c>
      <c r="M78" s="15">
        <f>MAX(1,(MIN(10,(((L78)/(27))*10))))</f>
        <v>8.518518518518519</v>
      </c>
    </row>
    <row r="79" spans="1:13" ht="15.75" thickBot="1" x14ac:dyDescent="0.3">
      <c r="A79" s="14" t="s">
        <v>325</v>
      </c>
      <c r="B79" s="14" t="s">
        <v>248</v>
      </c>
      <c r="C79" s="15">
        <f>E79+G79+I79+K79+M79</f>
        <v>24.567829457364347</v>
      </c>
      <c r="D79" s="16">
        <v>7</v>
      </c>
      <c r="E79" s="15">
        <f>MAX(1,(MIN(10,(((D79-3)/(13-3))*10))))</f>
        <v>4</v>
      </c>
      <c r="F79" s="16">
        <v>3.57</v>
      </c>
      <c r="G79" s="15">
        <f>MAX(1,(MIN(10,(((F79-5)/(2.85-5))*10))))</f>
        <v>6.6511627906976756</v>
      </c>
      <c r="H79" s="16">
        <v>1.17</v>
      </c>
      <c r="I79" s="15">
        <f>MAX(1,(MIN(10,(((H79-1.5)/(1.1-1.5))*10))))</f>
        <v>8.2500000000000036</v>
      </c>
      <c r="J79" s="16">
        <v>100</v>
      </c>
      <c r="K79" s="15">
        <f>MAX(1,(MIN(10,(((J79-30)/(180-30))*10))))</f>
        <v>4.666666666666667</v>
      </c>
      <c r="L79" s="16">
        <v>0</v>
      </c>
      <c r="M79" s="15">
        <f>MAX(1,(MIN(10,(((L79)/(27))*10))))</f>
        <v>1</v>
      </c>
    </row>
    <row r="80" spans="1:13" ht="15.75" thickBot="1" x14ac:dyDescent="0.3">
      <c r="A80" s="14" t="s">
        <v>191</v>
      </c>
      <c r="B80" s="14" t="s">
        <v>287</v>
      </c>
      <c r="C80" s="15">
        <f>E80+G80+I80+K80+M80</f>
        <v>24.2484496124031</v>
      </c>
      <c r="D80" s="16">
        <v>8</v>
      </c>
      <c r="E80" s="15">
        <f>MAX(1,(MIN(10,(((D80-3)/(13-3))*10))))</f>
        <v>5</v>
      </c>
      <c r="F80" s="16">
        <v>3.61</v>
      </c>
      <c r="G80" s="15">
        <f>MAX(1,(MIN(10,(((F80-5)/(2.85-5))*10))))</f>
        <v>6.4651162790697683</v>
      </c>
      <c r="H80" s="16">
        <v>1.29</v>
      </c>
      <c r="I80" s="15">
        <f>MAX(1,(MIN(10,(((H80-1.5)/(1.1-1.5))*10))))</f>
        <v>5.25</v>
      </c>
      <c r="J80" s="16">
        <v>128</v>
      </c>
      <c r="K80" s="15">
        <f>MAX(1,(MIN(10,(((J80-30)/(180-30))*10))))</f>
        <v>6.5333333333333332</v>
      </c>
      <c r="L80" s="16">
        <v>0</v>
      </c>
      <c r="M80" s="15">
        <f>MAX(1,(MIN(10,(((L80)/(27))*10))))</f>
        <v>1</v>
      </c>
    </row>
    <row r="81" spans="1:13" ht="15.75" thickBot="1" x14ac:dyDescent="0.3">
      <c r="A81" s="14" t="s">
        <v>477</v>
      </c>
      <c r="B81" s="14" t="s">
        <v>282</v>
      </c>
      <c r="C81" s="15">
        <f>E81+G81+I81+K81+M81</f>
        <v>23.96050818260121</v>
      </c>
      <c r="D81" s="16">
        <v>4</v>
      </c>
      <c r="E81" s="15">
        <f>MAX(1,(MIN(10,(((D81-3)/(13-3))*10))))</f>
        <v>1</v>
      </c>
      <c r="F81" s="16">
        <v>3.48</v>
      </c>
      <c r="G81" s="15">
        <f>MAX(1,(MIN(10,(((F81-5)/(2.85-5))*10))))</f>
        <v>7.0697674418604652</v>
      </c>
      <c r="H81" s="16">
        <v>1.27</v>
      </c>
      <c r="I81" s="15">
        <f>MAX(1,(MIN(10,(((H81-1.5)/(1.1-1.5))*10))))</f>
        <v>5.7500000000000009</v>
      </c>
      <c r="J81" s="16">
        <v>71</v>
      </c>
      <c r="K81" s="15">
        <f>MAX(1,(MIN(10,(((J81-30)/(180-30))*10))))</f>
        <v>2.7333333333333334</v>
      </c>
      <c r="L81" s="16">
        <v>20</v>
      </c>
      <c r="M81" s="15">
        <f>MAX(1,(MIN(10,(((L81)/(27))*10))))</f>
        <v>7.4074074074074066</v>
      </c>
    </row>
    <row r="82" spans="1:13" ht="15.75" thickBot="1" x14ac:dyDescent="0.3">
      <c r="A82" s="14" t="s">
        <v>230</v>
      </c>
      <c r="B82" s="14" t="s">
        <v>247</v>
      </c>
      <c r="C82" s="15">
        <f>E82+G82+I82+K82+M82</f>
        <v>23.940697674418601</v>
      </c>
      <c r="D82" s="16">
        <v>0</v>
      </c>
      <c r="E82" s="15">
        <f>MAX(1,(MIN(10,(((D82-3)/(13-3))*10))))</f>
        <v>1</v>
      </c>
      <c r="F82" s="16">
        <v>3.54</v>
      </c>
      <c r="G82" s="15">
        <f>MAX(1,(MIN(10,(((F82-5)/(2.85-5))*10))))</f>
        <v>6.7906976744186043</v>
      </c>
      <c r="H82" s="16">
        <v>1.1100000000000001</v>
      </c>
      <c r="I82" s="15">
        <f>MAX(1,(MIN(10,(((H82-1.5)/(1.1-1.5))*10))))</f>
        <v>9.75</v>
      </c>
      <c r="J82" s="16">
        <v>111</v>
      </c>
      <c r="K82" s="15">
        <f>MAX(1,(MIN(10,(((J82-30)/(180-30))*10))))</f>
        <v>5.4</v>
      </c>
      <c r="L82" s="16">
        <v>0</v>
      </c>
      <c r="M82" s="15">
        <f>MAX(1,(MIN(10,(((L82)/(27))*10))))</f>
        <v>1</v>
      </c>
    </row>
    <row r="83" spans="1:13" ht="15.75" thickBot="1" x14ac:dyDescent="0.3">
      <c r="A83" s="14" t="s">
        <v>415</v>
      </c>
      <c r="B83" s="14" t="s">
        <v>262</v>
      </c>
      <c r="C83" s="15">
        <f>E83+G83+I83+K83+M83</f>
        <v>23.722480620155043</v>
      </c>
      <c r="D83" s="16">
        <v>3</v>
      </c>
      <c r="E83" s="15">
        <f>MAX(1,(MIN(10,(((D83-3)/(13-3))*10))))</f>
        <v>1</v>
      </c>
      <c r="F83" s="16">
        <v>3.44</v>
      </c>
      <c r="G83" s="15">
        <f>MAX(1,(MIN(10,(((F83-5)/(2.85-5))*10))))</f>
        <v>7.2558139534883725</v>
      </c>
      <c r="H83" s="16">
        <v>1.18</v>
      </c>
      <c r="I83" s="15">
        <f>MAX(1,(MIN(10,(((H83-1.5)/(1.1-1.5))*10))))</f>
        <v>8.0000000000000036</v>
      </c>
      <c r="J83" s="16">
        <v>92</v>
      </c>
      <c r="K83" s="15">
        <f>MAX(1,(MIN(10,(((J83-30)/(180-30))*10))))</f>
        <v>4.1333333333333329</v>
      </c>
      <c r="L83" s="16">
        <v>9</v>
      </c>
      <c r="M83" s="15">
        <f>MAX(1,(MIN(10,(((L83)/(27))*10))))</f>
        <v>3.333333333333333</v>
      </c>
    </row>
    <row r="84" spans="1:13" ht="15.75" thickBot="1" x14ac:dyDescent="0.3">
      <c r="A84" s="14" t="s">
        <v>447</v>
      </c>
      <c r="B84" s="14" t="s">
        <v>280</v>
      </c>
      <c r="C84" s="15">
        <f>E84+G84+I84+K84+M84</f>
        <v>23.664298018949182</v>
      </c>
      <c r="D84" s="16">
        <v>3</v>
      </c>
      <c r="E84" s="15">
        <f>MAX(1,(MIN(10,(((D84-3)/(13-3))*10))))</f>
        <v>1</v>
      </c>
      <c r="F84" s="16">
        <v>3.39</v>
      </c>
      <c r="G84" s="15">
        <f>MAX(1,(MIN(10,(((F84-5)/(2.85-5))*10))))</f>
        <v>7.4883720930232558</v>
      </c>
      <c r="H84" s="16">
        <v>1.21</v>
      </c>
      <c r="I84" s="15">
        <f>MAX(1,(MIN(10,(((H84-1.5)/(1.1-1.5))*10))))</f>
        <v>7.2500000000000018</v>
      </c>
      <c r="J84" s="16">
        <v>60</v>
      </c>
      <c r="K84" s="15">
        <f>MAX(1,(MIN(10,(((J84-30)/(180-30))*10))))</f>
        <v>2</v>
      </c>
      <c r="L84" s="16">
        <v>16</v>
      </c>
      <c r="M84" s="15">
        <f>MAX(1,(MIN(10,(((L84)/(27))*10))))</f>
        <v>5.9259259259259256</v>
      </c>
    </row>
    <row r="85" spans="1:13" ht="15.75" thickBot="1" x14ac:dyDescent="0.3">
      <c r="A85" s="14" t="s">
        <v>346</v>
      </c>
      <c r="B85" s="14" t="s">
        <v>250</v>
      </c>
      <c r="C85" s="15">
        <f>E85+G85+I85+K85+M85</f>
        <v>23.647286821705428</v>
      </c>
      <c r="D85" s="16">
        <v>9</v>
      </c>
      <c r="E85" s="15">
        <f>MAX(1,(MIN(10,(((D85-3)/(13-3))*10))))</f>
        <v>6</v>
      </c>
      <c r="F85" s="16">
        <v>4.18</v>
      </c>
      <c r="G85" s="15">
        <f>MAX(1,(MIN(10,(((F85-5)/(2.85-5))*10))))</f>
        <v>3.8139534883720945</v>
      </c>
      <c r="H85" s="16">
        <v>1.2</v>
      </c>
      <c r="I85" s="15">
        <f>MAX(1,(MIN(10,(((H85-1.5)/(1.1-1.5))*10))))</f>
        <v>7.5000000000000018</v>
      </c>
      <c r="J85" s="16">
        <v>110</v>
      </c>
      <c r="K85" s="15">
        <f>MAX(1,(MIN(10,(((J85-30)/(180-30))*10))))</f>
        <v>5.333333333333333</v>
      </c>
      <c r="L85" s="16">
        <v>0</v>
      </c>
      <c r="M85" s="15">
        <f>MAX(1,(MIN(10,(((L85)/(27))*10))))</f>
        <v>1</v>
      </c>
    </row>
    <row r="86" spans="1:13" ht="15.75" thickBot="1" x14ac:dyDescent="0.3">
      <c r="A86" s="14" t="s">
        <v>433</v>
      </c>
      <c r="B86" s="14" t="s">
        <v>257</v>
      </c>
      <c r="C86" s="15">
        <f>E86+G86+I86+K86+M86</f>
        <v>23.644358311800172</v>
      </c>
      <c r="D86" s="16">
        <v>3</v>
      </c>
      <c r="E86" s="15">
        <f>MAX(1,(MIN(10,(((D86-3)/(13-3))*10))))</f>
        <v>1</v>
      </c>
      <c r="F86" s="16">
        <v>3.37</v>
      </c>
      <c r="G86" s="15">
        <f>MAX(1,(MIN(10,(((F86-5)/(2.85-5))*10))))</f>
        <v>7.5813953488372086</v>
      </c>
      <c r="H86" s="16">
        <v>1.1200000000000001</v>
      </c>
      <c r="I86" s="15">
        <f>MAX(1,(MIN(10,(((H86-1.5)/(1.1-1.5))*10))))</f>
        <v>9.5</v>
      </c>
      <c r="J86" s="16">
        <v>69</v>
      </c>
      <c r="K86" s="15">
        <f>MAX(1,(MIN(10,(((J86-30)/(180-30))*10))))</f>
        <v>2.6</v>
      </c>
      <c r="L86" s="16">
        <v>8</v>
      </c>
      <c r="M86" s="15">
        <f>MAX(1,(MIN(10,(((L86)/(27))*10))))</f>
        <v>2.9629629629629628</v>
      </c>
    </row>
    <row r="87" spans="1:13" ht="15.75" thickBot="1" x14ac:dyDescent="0.3">
      <c r="A87" s="14" t="s">
        <v>329</v>
      </c>
      <c r="B87" s="14" t="s">
        <v>274</v>
      </c>
      <c r="C87" s="15">
        <f>E87+G87+I87+K87+M87</f>
        <v>23.296899224806204</v>
      </c>
      <c r="D87" s="16">
        <v>6</v>
      </c>
      <c r="E87" s="15">
        <f>MAX(1,(MIN(10,(((D87-3)/(13-3))*10))))</f>
        <v>3</v>
      </c>
      <c r="F87" s="16">
        <v>3.94</v>
      </c>
      <c r="G87" s="15">
        <f>MAX(1,(MIN(10,(((F87-5)/(2.85-5))*10))))</f>
        <v>4.9302325581395348</v>
      </c>
      <c r="H87" s="16">
        <v>1.2</v>
      </c>
      <c r="I87" s="15">
        <f>MAX(1,(MIN(10,(((H87-1.5)/(1.1-1.5))*10))))</f>
        <v>7.5000000000000018</v>
      </c>
      <c r="J87" s="16">
        <v>133</v>
      </c>
      <c r="K87" s="15">
        <f>MAX(1,(MIN(10,(((J87-30)/(180-30))*10))))</f>
        <v>6.8666666666666663</v>
      </c>
      <c r="L87" s="16">
        <v>0</v>
      </c>
      <c r="M87" s="15">
        <f>MAX(1,(MIN(10,(((L87)/(27))*10))))</f>
        <v>1</v>
      </c>
    </row>
    <row r="88" spans="1:13" ht="15.75" thickBot="1" x14ac:dyDescent="0.3">
      <c r="A88" s="14" t="s">
        <v>372</v>
      </c>
      <c r="B88" s="14" t="s">
        <v>252</v>
      </c>
      <c r="C88" s="15">
        <f>E88+G88+I88+K88+M88</f>
        <v>23.18294573643411</v>
      </c>
      <c r="D88" s="16">
        <v>4</v>
      </c>
      <c r="E88" s="15">
        <f>MAX(1,(MIN(10,(((D88-3)/(13-3))*10))))</f>
        <v>1</v>
      </c>
      <c r="F88" s="16">
        <v>3.04</v>
      </c>
      <c r="G88" s="15">
        <f>MAX(1,(MIN(10,(((F88-5)/(2.85-5))*10))))</f>
        <v>9.1162790697674421</v>
      </c>
      <c r="H88" s="16">
        <v>1.1000000000000001</v>
      </c>
      <c r="I88" s="15">
        <f>MAX(1,(MIN(10,(((H88-1.5)/(1.1-1.5))*10))))</f>
        <v>10</v>
      </c>
      <c r="J88" s="16">
        <v>61</v>
      </c>
      <c r="K88" s="15">
        <f>MAX(1,(MIN(10,(((J88-30)/(180-30))*10))))</f>
        <v>2.0666666666666664</v>
      </c>
      <c r="L88" s="16">
        <v>1</v>
      </c>
      <c r="M88" s="15">
        <f>MAX(1,(MIN(10,(((L88)/(27))*10))))</f>
        <v>1</v>
      </c>
    </row>
    <row r="89" spans="1:13" ht="15.75" thickBot="1" x14ac:dyDescent="0.3">
      <c r="A89" s="14" t="s">
        <v>237</v>
      </c>
      <c r="B89" s="14" t="s">
        <v>288</v>
      </c>
      <c r="C89" s="15">
        <f>E89+G89+I89+K89+M89</f>
        <v>23.13953488372093</v>
      </c>
      <c r="D89" s="16">
        <v>6</v>
      </c>
      <c r="E89" s="15">
        <f>MAX(1,(MIN(10,(((D89-3)/(13-3))*10))))</f>
        <v>3</v>
      </c>
      <c r="F89" s="16">
        <v>4.1100000000000003</v>
      </c>
      <c r="G89" s="15">
        <f>MAX(1,(MIN(10,(((F89-5)/(2.85-5))*10))))</f>
        <v>4.1395348837209287</v>
      </c>
      <c r="H89" s="16">
        <v>1.22</v>
      </c>
      <c r="I89" s="15">
        <f>MAX(1,(MIN(10,(((H89-1.5)/(1.1-1.5))*10))))</f>
        <v>7.0000000000000018</v>
      </c>
      <c r="J89" s="16">
        <v>150</v>
      </c>
      <c r="K89" s="15">
        <f>MAX(1,(MIN(10,(((J89-30)/(180-30))*10))))</f>
        <v>8</v>
      </c>
      <c r="L89" s="16">
        <v>0</v>
      </c>
      <c r="M89" s="15">
        <f>MAX(1,(MIN(10,(((L89)/(27))*10))))</f>
        <v>1</v>
      </c>
    </row>
    <row r="90" spans="1:13" ht="15.75" thickBot="1" x14ac:dyDescent="0.3">
      <c r="A90" s="14" t="s">
        <v>219</v>
      </c>
      <c r="B90" s="14" t="s">
        <v>254</v>
      </c>
      <c r="C90" s="15">
        <f>E90+G90+I90+K90+M90</f>
        <v>22.931782945736437</v>
      </c>
      <c r="D90" s="16">
        <v>0</v>
      </c>
      <c r="E90" s="15">
        <f>MAX(1,(MIN(10,(((D90-3)/(13-3))*10))))</f>
        <v>1</v>
      </c>
      <c r="F90" s="16">
        <v>3.61</v>
      </c>
      <c r="G90" s="15">
        <f>MAX(1,(MIN(10,(((F90-5)/(2.85-5))*10))))</f>
        <v>6.4651162790697683</v>
      </c>
      <c r="H90" s="16">
        <v>1.0900000000000001</v>
      </c>
      <c r="I90" s="15">
        <f>MAX(1,(MIN(10,(((H90-1.5)/(1.1-1.5))*10))))</f>
        <v>10</v>
      </c>
      <c r="J90" s="16">
        <v>97</v>
      </c>
      <c r="K90" s="15">
        <f>MAX(1,(MIN(10,(((J90-30)/(180-30))*10))))</f>
        <v>4.4666666666666668</v>
      </c>
      <c r="L90" s="16">
        <v>0</v>
      </c>
      <c r="M90" s="15">
        <f>MAX(1,(MIN(10,(((L90)/(27))*10))))</f>
        <v>1</v>
      </c>
    </row>
    <row r="91" spans="1:13" ht="15.75" thickBot="1" x14ac:dyDescent="0.3">
      <c r="A91" s="14" t="s">
        <v>454</v>
      </c>
      <c r="B91" s="14" t="s">
        <v>248</v>
      </c>
      <c r="C91" s="15">
        <f>E91+G91+I91+K91+M91</f>
        <v>22.917743324720067</v>
      </c>
      <c r="D91" s="16">
        <v>5</v>
      </c>
      <c r="E91" s="15">
        <f>MAX(1,(MIN(10,(((D91-3)/(13-3))*10))))</f>
        <v>2</v>
      </c>
      <c r="F91" s="16">
        <v>3.23</v>
      </c>
      <c r="G91" s="15">
        <f>MAX(1,(MIN(10,(((F91-5)/(2.85-5))*10))))</f>
        <v>8.2325581395348841</v>
      </c>
      <c r="H91" s="16">
        <v>1.1200000000000001</v>
      </c>
      <c r="I91" s="15">
        <f>MAX(1,(MIN(10,(((H91-1.5)/(1.1-1.5))*10))))</f>
        <v>9.5</v>
      </c>
      <c r="J91" s="16">
        <v>50</v>
      </c>
      <c r="K91" s="15">
        <f>MAX(1,(MIN(10,(((J91-30)/(180-30))*10))))</f>
        <v>1.3333333333333333</v>
      </c>
      <c r="L91" s="16">
        <v>5</v>
      </c>
      <c r="M91" s="15">
        <f>MAX(1,(MIN(10,(((L91)/(27))*10))))</f>
        <v>1.8518518518518516</v>
      </c>
    </row>
    <row r="92" spans="1:13" ht="15.75" thickBot="1" x14ac:dyDescent="0.3">
      <c r="A92" s="14" t="s">
        <v>345</v>
      </c>
      <c r="B92" s="14" t="s">
        <v>280</v>
      </c>
      <c r="C92" s="15">
        <f>E92+G92+I92+K92+M92</f>
        <v>22.665891472868214</v>
      </c>
      <c r="D92" s="16">
        <v>0</v>
      </c>
      <c r="E92" s="15">
        <f>MAX(1,(MIN(10,(((D92-3)/(13-3))*10))))</f>
        <v>1</v>
      </c>
      <c r="F92" s="16">
        <v>3.66</v>
      </c>
      <c r="G92" s="15">
        <f>MAX(1,(MIN(10,(((F92-5)/(2.85-5))*10))))</f>
        <v>6.2325581395348824</v>
      </c>
      <c r="H92" s="16">
        <v>1.1200000000000001</v>
      </c>
      <c r="I92" s="15">
        <f>MAX(1,(MIN(10,(((H92-1.5)/(1.1-1.5))*10))))</f>
        <v>9.5</v>
      </c>
      <c r="J92" s="16">
        <v>104</v>
      </c>
      <c r="K92" s="15">
        <f>MAX(1,(MIN(10,(((J92-30)/(180-30))*10))))</f>
        <v>4.9333333333333336</v>
      </c>
      <c r="L92" s="16">
        <v>0</v>
      </c>
      <c r="M92" s="15">
        <f>MAX(1,(MIN(10,(((L92)/(27))*10))))</f>
        <v>1</v>
      </c>
    </row>
    <row r="93" spans="1:13" ht="15.75" thickBot="1" x14ac:dyDescent="0.3">
      <c r="A93" s="14" t="s">
        <v>555</v>
      </c>
      <c r="B93" s="14" t="s">
        <v>263</v>
      </c>
      <c r="C93" s="15">
        <f>E93+G93+I93+K93+M93</f>
        <v>22.386434108527133</v>
      </c>
      <c r="D93" s="16">
        <v>3</v>
      </c>
      <c r="E93" s="15">
        <f>MAX(1,(MIN(10,(((D93-3)/(13-3))*10))))</f>
        <v>1</v>
      </c>
      <c r="F93" s="16">
        <v>3.48</v>
      </c>
      <c r="G93" s="15">
        <f>MAX(1,(MIN(10,(((F93-5)/(2.85-5))*10))))</f>
        <v>7.0697674418604652</v>
      </c>
      <c r="H93" s="16">
        <v>1.29</v>
      </c>
      <c r="I93" s="15">
        <f>MAX(1,(MIN(10,(((H93-1.5)/(1.1-1.5))*10))))</f>
        <v>5.25</v>
      </c>
      <c r="J93" s="16">
        <v>66</v>
      </c>
      <c r="K93" s="15">
        <f>MAX(1,(MIN(10,(((J93-30)/(180-30))*10))))</f>
        <v>2.4</v>
      </c>
      <c r="L93" s="16">
        <v>18</v>
      </c>
      <c r="M93" s="15">
        <f>MAX(1,(MIN(10,(((L93)/(27))*10))))</f>
        <v>6.6666666666666661</v>
      </c>
    </row>
    <row r="94" spans="1:13" ht="15.75" thickBot="1" x14ac:dyDescent="0.3">
      <c r="A94" s="14" t="s">
        <v>168</v>
      </c>
      <c r="B94" s="14" t="s">
        <v>276</v>
      </c>
      <c r="C94" s="15">
        <f>E94+G94+I94+K94+M94</f>
        <v>22.330232558139535</v>
      </c>
      <c r="D94" s="16">
        <v>7</v>
      </c>
      <c r="E94" s="15">
        <f>MAX(1,(MIN(10,(((D94-3)/(13-3))*10))))</f>
        <v>4</v>
      </c>
      <c r="F94" s="16">
        <v>3.94</v>
      </c>
      <c r="G94" s="15">
        <f>MAX(1,(MIN(10,(((F94-5)/(2.85-5))*10))))</f>
        <v>4.9302325581395348</v>
      </c>
      <c r="H94" s="16">
        <v>1.22</v>
      </c>
      <c r="I94" s="15">
        <f>MAX(1,(MIN(10,(((H94-1.5)/(1.1-1.5))*10))))</f>
        <v>7.0000000000000018</v>
      </c>
      <c r="J94" s="16">
        <v>111</v>
      </c>
      <c r="K94" s="15">
        <f>MAX(1,(MIN(10,(((J94-30)/(180-30))*10))))</f>
        <v>5.4</v>
      </c>
      <c r="L94" s="16">
        <v>0</v>
      </c>
      <c r="M94" s="15">
        <f>MAX(1,(MIN(10,(((L94)/(27))*10))))</f>
        <v>1</v>
      </c>
    </row>
    <row r="95" spans="1:13" ht="15.75" thickBot="1" x14ac:dyDescent="0.3">
      <c r="A95" s="14" t="s">
        <v>427</v>
      </c>
      <c r="B95" s="14" t="s">
        <v>247</v>
      </c>
      <c r="C95" s="15">
        <f>E95+G95+I95+K95+M95</f>
        <v>22.088630490956074</v>
      </c>
      <c r="D95" s="16">
        <v>5</v>
      </c>
      <c r="E95" s="15">
        <f>MAX(1,(MIN(10,(((D95-3)/(13-3))*10))))</f>
        <v>2</v>
      </c>
      <c r="F95" s="16">
        <v>3.55</v>
      </c>
      <c r="G95" s="15">
        <f>MAX(1,(MIN(10,(((F95-5)/(2.85-5))*10))))</f>
        <v>6.7441860465116292</v>
      </c>
      <c r="H95" s="16">
        <v>1.1200000000000001</v>
      </c>
      <c r="I95" s="15">
        <f>MAX(1,(MIN(10,(((H95-1.5)/(1.1-1.5))*10))))</f>
        <v>9.5</v>
      </c>
      <c r="J95" s="16">
        <v>71</v>
      </c>
      <c r="K95" s="15">
        <f>MAX(1,(MIN(10,(((J95-30)/(180-30))*10))))</f>
        <v>2.7333333333333334</v>
      </c>
      <c r="L95" s="16">
        <v>3</v>
      </c>
      <c r="M95" s="15">
        <f>MAX(1,(MIN(10,(((L95)/(27))*10))))</f>
        <v>1.1111111111111112</v>
      </c>
    </row>
    <row r="96" spans="1:13" ht="15.75" thickBot="1" x14ac:dyDescent="0.3">
      <c r="A96" s="14" t="s">
        <v>337</v>
      </c>
      <c r="B96" s="14" t="s">
        <v>250</v>
      </c>
      <c r="C96" s="15">
        <f>E96+G96+I96+K96+M96</f>
        <v>22.084496124031009</v>
      </c>
      <c r="D96" s="16">
        <v>7</v>
      </c>
      <c r="E96" s="15">
        <f>MAX(1,(MIN(10,(((D96-3)/(13-3))*10))))</f>
        <v>4</v>
      </c>
      <c r="F96" s="16">
        <v>3.57</v>
      </c>
      <c r="G96" s="15">
        <f>MAX(1,(MIN(10,(((F96-5)/(2.85-5))*10))))</f>
        <v>6.6511627906976756</v>
      </c>
      <c r="H96" s="16">
        <v>1.28</v>
      </c>
      <c r="I96" s="15">
        <f>MAX(1,(MIN(10,(((H96-1.5)/(1.1-1.5))*10))))</f>
        <v>5.5</v>
      </c>
      <c r="J96" s="16">
        <v>104</v>
      </c>
      <c r="K96" s="15">
        <f>MAX(1,(MIN(10,(((J96-30)/(180-30))*10))))</f>
        <v>4.9333333333333336</v>
      </c>
      <c r="L96" s="16">
        <v>0</v>
      </c>
      <c r="M96" s="15">
        <f>MAX(1,(MIN(10,(((L96)/(27))*10))))</f>
        <v>1</v>
      </c>
    </row>
    <row r="97" spans="1:13" ht="15.75" thickBot="1" x14ac:dyDescent="0.3">
      <c r="A97" s="14" t="s">
        <v>218</v>
      </c>
      <c r="B97" s="14" t="s">
        <v>273</v>
      </c>
      <c r="C97" s="15">
        <f>E97+G97+I97+K97+M97</f>
        <v>21.836821705426356</v>
      </c>
      <c r="D97" s="16">
        <v>7</v>
      </c>
      <c r="E97" s="15">
        <f>MAX(1,(MIN(10,(((D97-3)/(13-3))*10))))</f>
        <v>4</v>
      </c>
      <c r="F97" s="16">
        <v>4.1500000000000004</v>
      </c>
      <c r="G97" s="15">
        <f>MAX(1,(MIN(10,(((F97-5)/(2.85-5))*10))))</f>
        <v>3.9534883720930218</v>
      </c>
      <c r="H97" s="16">
        <v>1.27</v>
      </c>
      <c r="I97" s="15">
        <f>MAX(1,(MIN(10,(((H97-1.5)/(1.1-1.5))*10))))</f>
        <v>5.7500000000000009</v>
      </c>
      <c r="J97" s="16">
        <v>137</v>
      </c>
      <c r="K97" s="15">
        <f>MAX(1,(MIN(10,(((J97-30)/(180-30))*10))))</f>
        <v>7.1333333333333337</v>
      </c>
      <c r="L97" s="16">
        <v>0</v>
      </c>
      <c r="M97" s="15">
        <f>MAX(1,(MIN(10,(((L97)/(27))*10))))</f>
        <v>1</v>
      </c>
    </row>
    <row r="98" spans="1:13" ht="15.75" thickBot="1" x14ac:dyDescent="0.3">
      <c r="A98" s="14" t="s">
        <v>466</v>
      </c>
      <c r="B98" s="14" t="s">
        <v>250</v>
      </c>
      <c r="C98" s="15">
        <f>E98+G98+I98+K98+M98</f>
        <v>21.652713178294583</v>
      </c>
      <c r="D98" s="16">
        <v>6</v>
      </c>
      <c r="E98" s="15">
        <f>MAX(1,(MIN(10,(((D98-3)/(13-3))*10))))</f>
        <v>3</v>
      </c>
      <c r="F98" s="16">
        <v>3.67</v>
      </c>
      <c r="G98" s="15">
        <f>MAX(1,(MIN(10,(((F98-5)/(2.85-5))*10))))</f>
        <v>6.1860465116279073</v>
      </c>
      <c r="H98" s="16">
        <v>1.1399999999999999</v>
      </c>
      <c r="I98" s="15">
        <f>MAX(1,(MIN(10,(((H98-1.5)/(1.1-1.5))*10))))</f>
        <v>9.0000000000000053</v>
      </c>
      <c r="J98" s="16">
        <v>67</v>
      </c>
      <c r="K98" s="15">
        <f>MAX(1,(MIN(10,(((J98-30)/(180-30))*10))))</f>
        <v>2.4666666666666668</v>
      </c>
      <c r="L98" s="16">
        <v>2</v>
      </c>
      <c r="M98" s="15">
        <f>MAX(1,(MIN(10,(((L98)/(27))*10))))</f>
        <v>1</v>
      </c>
    </row>
    <row r="99" spans="1:13" ht="15.75" thickBot="1" x14ac:dyDescent="0.3">
      <c r="A99" s="14" t="s">
        <v>225</v>
      </c>
      <c r="B99" s="14" t="s">
        <v>249</v>
      </c>
      <c r="C99" s="15">
        <f>E99+G99+I99+K99+M99</f>
        <v>21.606201550387595</v>
      </c>
      <c r="D99" s="16">
        <v>7</v>
      </c>
      <c r="E99" s="15">
        <f>MAX(1,(MIN(10,(((D99-3)/(13-3))*10))))</f>
        <v>4</v>
      </c>
      <c r="F99" s="16">
        <v>3.68</v>
      </c>
      <c r="G99" s="15">
        <f>MAX(1,(MIN(10,(((F99-5)/(2.85-5))*10))))</f>
        <v>6.1395348837209296</v>
      </c>
      <c r="H99" s="16">
        <v>1.34</v>
      </c>
      <c r="I99" s="15">
        <f>MAX(1,(MIN(10,(((H99-1.5)/(1.1-1.5))*10))))</f>
        <v>3.9999999999999991</v>
      </c>
      <c r="J99" s="16">
        <v>127</v>
      </c>
      <c r="K99" s="15">
        <f>MAX(1,(MIN(10,(((J99-30)/(180-30))*10))))</f>
        <v>6.4666666666666659</v>
      </c>
      <c r="L99" s="16">
        <v>0</v>
      </c>
      <c r="M99" s="15">
        <f>MAX(1,(MIN(10,(((L99)/(27))*10))))</f>
        <v>1</v>
      </c>
    </row>
    <row r="100" spans="1:13" ht="15.75" thickBot="1" x14ac:dyDescent="0.3">
      <c r="A100" s="14" t="s">
        <v>161</v>
      </c>
      <c r="B100" s="14" t="s">
        <v>250</v>
      </c>
      <c r="C100" s="15">
        <f>E100+G100+I100+K100+M100</f>
        <v>21.564728682170543</v>
      </c>
      <c r="D100" s="16">
        <v>0</v>
      </c>
      <c r="E100" s="15">
        <f>MAX(1,(MIN(10,(((D100-3)/(13-3))*10))))</f>
        <v>1</v>
      </c>
      <c r="F100" s="16">
        <v>3.37</v>
      </c>
      <c r="G100" s="15">
        <f>MAX(1,(MIN(10,(((F100-5)/(2.85-5))*10))))</f>
        <v>7.5813953488372086</v>
      </c>
      <c r="H100" s="16">
        <v>1.25</v>
      </c>
      <c r="I100" s="15">
        <f>MAX(1,(MIN(10,(((H100-1.5)/(1.1-1.5))*10))))</f>
        <v>6.2500000000000009</v>
      </c>
      <c r="J100" s="16">
        <v>116</v>
      </c>
      <c r="K100" s="15">
        <f>MAX(1,(MIN(10,(((J100-30)/(180-30))*10))))</f>
        <v>5.7333333333333334</v>
      </c>
      <c r="L100" s="16">
        <v>0</v>
      </c>
      <c r="M100" s="15">
        <f>MAX(1,(MIN(10,(((L100)/(27))*10))))</f>
        <v>1</v>
      </c>
    </row>
    <row r="101" spans="1:13" ht="15.75" thickBot="1" x14ac:dyDescent="0.3">
      <c r="A101" s="14" t="s">
        <v>233</v>
      </c>
      <c r="B101" s="14" t="s">
        <v>276</v>
      </c>
      <c r="C101" s="15">
        <f>E101+G101+I101+K101+M101</f>
        <v>21.556201550387598</v>
      </c>
      <c r="D101" s="16">
        <v>7</v>
      </c>
      <c r="E101" s="15">
        <f>MAX(1,(MIN(10,(((D101-3)/(13-3))*10))))</f>
        <v>4</v>
      </c>
      <c r="F101" s="16">
        <v>3.68</v>
      </c>
      <c r="G101" s="15">
        <f>MAX(1,(MIN(10,(((F101-5)/(2.85-5))*10))))</f>
        <v>6.1395348837209296</v>
      </c>
      <c r="H101" s="16">
        <v>1.31</v>
      </c>
      <c r="I101" s="15">
        <f>MAX(1,(MIN(10,(((H101-1.5)/(1.1-1.5))*10))))</f>
        <v>4.75</v>
      </c>
      <c r="J101" s="16">
        <v>115</v>
      </c>
      <c r="K101" s="15">
        <f>MAX(1,(MIN(10,(((J101-30)/(180-30))*10))))</f>
        <v>5.6666666666666661</v>
      </c>
      <c r="L101" s="16">
        <v>0</v>
      </c>
      <c r="M101" s="15">
        <f>MAX(1,(MIN(10,(((L101)/(27))*10))))</f>
        <v>1</v>
      </c>
    </row>
    <row r="102" spans="1:13" ht="15.75" thickBot="1" x14ac:dyDescent="0.3">
      <c r="A102" s="14" t="s">
        <v>148</v>
      </c>
      <c r="B102" s="14" t="s">
        <v>265</v>
      </c>
      <c r="C102" s="15">
        <f>E102+G102+I102+K102+M102</f>
        <v>21.462015503875971</v>
      </c>
      <c r="D102" s="16">
        <v>7</v>
      </c>
      <c r="E102" s="15">
        <f>MAX(1,(MIN(10,(((D102-3)/(13-3))*10))))</f>
        <v>4</v>
      </c>
      <c r="F102" s="16">
        <v>4.2699999999999996</v>
      </c>
      <c r="G102" s="15">
        <f>MAX(1,(MIN(10,(((F102-5)/(2.85-5))*10))))</f>
        <v>3.3953488372093044</v>
      </c>
      <c r="H102" s="16">
        <v>1.26</v>
      </c>
      <c r="I102" s="15">
        <f>MAX(1,(MIN(10,(((H102-1.5)/(1.1-1.5))*10))))</f>
        <v>6.0000000000000009</v>
      </c>
      <c r="J102" s="16">
        <v>136</v>
      </c>
      <c r="K102" s="15">
        <f>MAX(1,(MIN(10,(((J102-30)/(180-30))*10))))</f>
        <v>7.0666666666666664</v>
      </c>
      <c r="L102" s="16">
        <v>0</v>
      </c>
      <c r="M102" s="15">
        <f>MAX(1,(MIN(10,(((L102)/(27))*10))))</f>
        <v>1</v>
      </c>
    </row>
    <row r="103" spans="1:13" ht="15.75" thickBot="1" x14ac:dyDescent="0.3">
      <c r="A103" s="14" t="s">
        <v>192</v>
      </c>
      <c r="B103" s="14" t="s">
        <v>261</v>
      </c>
      <c r="C103" s="15">
        <f>E103+G103+I103+K103+M103</f>
        <v>21.391860465116281</v>
      </c>
      <c r="D103" s="16">
        <v>7</v>
      </c>
      <c r="E103" s="15">
        <f>MAX(1,(MIN(10,(((D103-3)/(13-3))*10))))</f>
        <v>4</v>
      </c>
      <c r="F103" s="16">
        <v>4.26</v>
      </c>
      <c r="G103" s="15">
        <f>MAX(1,(MIN(10,(((F103-5)/(2.85-5))*10))))</f>
        <v>3.4418604651162803</v>
      </c>
      <c r="H103" s="16">
        <v>1.27</v>
      </c>
      <c r="I103" s="15">
        <f>MAX(1,(MIN(10,(((H103-1.5)/(1.1-1.5))*10))))</f>
        <v>5.7500000000000009</v>
      </c>
      <c r="J103" s="16">
        <v>138</v>
      </c>
      <c r="K103" s="15">
        <f>MAX(1,(MIN(10,(((J103-30)/(180-30))*10))))</f>
        <v>7.1999999999999993</v>
      </c>
      <c r="L103" s="16">
        <v>0</v>
      </c>
      <c r="M103" s="15">
        <f>MAX(1,(MIN(10,(((L103)/(27))*10))))</f>
        <v>1</v>
      </c>
    </row>
    <row r="104" spans="1:13" ht="15.75" thickBot="1" x14ac:dyDescent="0.3">
      <c r="A104" s="14" t="s">
        <v>193</v>
      </c>
      <c r="B104" s="14" t="s">
        <v>261</v>
      </c>
      <c r="C104" s="15">
        <f>E104+G104+I104+K104+M104</f>
        <v>21.358527131782949</v>
      </c>
      <c r="D104" s="16">
        <v>6</v>
      </c>
      <c r="E104" s="15">
        <f>MAX(1,(MIN(10,(((D104-3)/(13-3))*10))))</f>
        <v>3</v>
      </c>
      <c r="F104" s="16">
        <v>4.26</v>
      </c>
      <c r="G104" s="15">
        <f>MAX(1,(MIN(10,(((F104-5)/(2.85-5))*10))))</f>
        <v>3.4418604651162803</v>
      </c>
      <c r="H104" s="16">
        <v>1.21</v>
      </c>
      <c r="I104" s="15">
        <f>MAX(1,(MIN(10,(((H104-1.5)/(1.1-1.5))*10))))</f>
        <v>7.2500000000000018</v>
      </c>
      <c r="J104" s="16">
        <v>130</v>
      </c>
      <c r="K104" s="15">
        <f>MAX(1,(MIN(10,(((J104-30)/(180-30))*10))))</f>
        <v>6.6666666666666661</v>
      </c>
      <c r="L104" s="16">
        <v>0</v>
      </c>
      <c r="M104" s="15">
        <f>MAX(1,(MIN(10,(((L104)/(27))*10))))</f>
        <v>1</v>
      </c>
    </row>
    <row r="105" spans="1:13" ht="15.75" thickBot="1" x14ac:dyDescent="0.3">
      <c r="A105" s="14" t="s">
        <v>186</v>
      </c>
      <c r="B105" s="14" t="s">
        <v>280</v>
      </c>
      <c r="C105" s="15">
        <f>E105+G105+I105+K105+M105</f>
        <v>21.223255813953489</v>
      </c>
      <c r="D105" s="16">
        <v>9</v>
      </c>
      <c r="E105" s="15">
        <f>MAX(1,(MIN(10,(((D105-3)/(13-3))*10))))</f>
        <v>6</v>
      </c>
      <c r="F105" s="16">
        <v>4.3499999999999996</v>
      </c>
      <c r="G105" s="15">
        <f>MAX(1,(MIN(10,(((F105-5)/(2.85-5))*10))))</f>
        <v>3.0232558139534902</v>
      </c>
      <c r="H105" s="16">
        <v>1.34</v>
      </c>
      <c r="I105" s="15">
        <f>MAX(1,(MIN(10,(((H105-1.5)/(1.1-1.5))*10))))</f>
        <v>3.9999999999999991</v>
      </c>
      <c r="J105" s="16">
        <v>138</v>
      </c>
      <c r="K105" s="15">
        <f>MAX(1,(MIN(10,(((J105-30)/(180-30))*10))))</f>
        <v>7.1999999999999993</v>
      </c>
      <c r="L105" s="16">
        <v>0</v>
      </c>
      <c r="M105" s="15">
        <f>MAX(1,(MIN(10,(((L105)/(27))*10))))</f>
        <v>1</v>
      </c>
    </row>
    <row r="106" spans="1:13" ht="15.75" thickBot="1" x14ac:dyDescent="0.3">
      <c r="A106" s="14" t="s">
        <v>180</v>
      </c>
      <c r="B106" s="14" t="s">
        <v>282</v>
      </c>
      <c r="C106" s="15">
        <f>E106+G106+I106+K106+M106</f>
        <v>21.143410852713178</v>
      </c>
      <c r="D106" s="16">
        <v>7</v>
      </c>
      <c r="E106" s="15">
        <f>MAX(1,(MIN(10,(((D106-3)/(13-3))*10))))</f>
        <v>4</v>
      </c>
      <c r="F106" s="16">
        <v>3.93</v>
      </c>
      <c r="G106" s="15">
        <f>MAX(1,(MIN(10,(((F106-5)/(2.85-5))*10))))</f>
        <v>4.9767441860465116</v>
      </c>
      <c r="H106" s="16">
        <v>1.32</v>
      </c>
      <c r="I106" s="15">
        <f>MAX(1,(MIN(10,(((H106-1.5)/(1.1-1.5))*10))))</f>
        <v>4.5</v>
      </c>
      <c r="J106" s="16">
        <v>130</v>
      </c>
      <c r="K106" s="15">
        <f>MAX(1,(MIN(10,(((J106-30)/(180-30))*10))))</f>
        <v>6.6666666666666661</v>
      </c>
      <c r="L106" s="16">
        <v>0</v>
      </c>
      <c r="M106" s="15">
        <f>MAX(1,(MIN(10,(((L106)/(27))*10))))</f>
        <v>1</v>
      </c>
    </row>
    <row r="107" spans="1:13" ht="15.75" thickBot="1" x14ac:dyDescent="0.3">
      <c r="A107" s="14" t="s">
        <v>197</v>
      </c>
      <c r="B107" s="14" t="s">
        <v>252</v>
      </c>
      <c r="C107" s="15">
        <f>E107+G107+I107+K107+M107</f>
        <v>21</v>
      </c>
      <c r="D107" s="16">
        <v>0</v>
      </c>
      <c r="E107" s="15">
        <f>MAX(1,(MIN(10,(((D107-3)/(13-3))*10))))</f>
        <v>1</v>
      </c>
      <c r="F107" s="16">
        <v>2.76</v>
      </c>
      <c r="G107" s="15">
        <f>MAX(1,(MIN(10,(((F107-5)/(2.85-5))*10))))</f>
        <v>10</v>
      </c>
      <c r="H107" s="16">
        <v>1.02</v>
      </c>
      <c r="I107" s="15">
        <f>MAX(1,(MIN(10,(((H107-1.5)/(1.1-1.5))*10))))</f>
        <v>10</v>
      </c>
      <c r="J107" s="16">
        <v>54</v>
      </c>
      <c r="L107" s="16">
        <v>20</v>
      </c>
    </row>
    <row r="108" spans="1:13" ht="15.75" thickBot="1" x14ac:dyDescent="0.3">
      <c r="A108" s="14" t="s">
        <v>179</v>
      </c>
      <c r="B108" s="14" t="s">
        <v>287</v>
      </c>
      <c r="C108" s="15">
        <f>E108+G108+I108+K108+M108</f>
        <v>20.695348837209306</v>
      </c>
      <c r="D108" s="16">
        <v>6</v>
      </c>
      <c r="E108" s="15">
        <f>MAX(1,(MIN(10,(((D108-3)/(13-3))*10))))</f>
        <v>3</v>
      </c>
      <c r="F108" s="16">
        <v>3.84</v>
      </c>
      <c r="G108" s="15">
        <f>MAX(1,(MIN(10,(((F108-5)/(2.85-5))*10))))</f>
        <v>5.395348837209303</v>
      </c>
      <c r="H108" s="16">
        <v>1.2</v>
      </c>
      <c r="I108" s="15">
        <f>MAX(1,(MIN(10,(((H108-1.5)/(1.1-1.5))*10))))</f>
        <v>7.5000000000000018</v>
      </c>
      <c r="J108" s="16">
        <v>87</v>
      </c>
      <c r="K108" s="15">
        <f>MAX(1,(MIN(10,(((J108-30)/(180-30))*10))))</f>
        <v>3.8</v>
      </c>
      <c r="L108" s="16">
        <v>0</v>
      </c>
      <c r="M108" s="15">
        <f>MAX(1,(MIN(10,(((L108)/(27))*10))))</f>
        <v>1</v>
      </c>
    </row>
    <row r="109" spans="1:13" ht="15.75" thickBot="1" x14ac:dyDescent="0.3">
      <c r="A109" s="14" t="s">
        <v>189</v>
      </c>
      <c r="B109" s="14" t="s">
        <v>259</v>
      </c>
      <c r="C109" s="15">
        <f>E109+G109+I109+K109+M109</f>
        <v>20.651162790697676</v>
      </c>
      <c r="D109" s="16">
        <v>8</v>
      </c>
      <c r="E109" s="15">
        <f>MAX(1,(MIN(10,(((D109-3)/(13-3))*10))))</f>
        <v>5</v>
      </c>
      <c r="F109" s="16">
        <v>4</v>
      </c>
      <c r="G109" s="15">
        <f>MAX(1,(MIN(10,(((F109-5)/(2.85-5))*10))))</f>
        <v>4.6511627906976747</v>
      </c>
      <c r="H109" s="16">
        <v>1.3</v>
      </c>
      <c r="I109" s="15">
        <f>MAX(1,(MIN(10,(((H109-1.5)/(1.1-1.5))*10))))</f>
        <v>5</v>
      </c>
      <c r="J109" s="16">
        <v>105</v>
      </c>
      <c r="K109" s="15">
        <f>MAX(1,(MIN(10,(((J109-30)/(180-30))*10))))</f>
        <v>5</v>
      </c>
      <c r="L109" s="16">
        <v>0</v>
      </c>
      <c r="M109" s="15">
        <f>MAX(1,(MIN(10,(((L109)/(27))*10))))</f>
        <v>1</v>
      </c>
    </row>
    <row r="110" spans="1:13" ht="15.75" thickBot="1" x14ac:dyDescent="0.3">
      <c r="A110" s="14" t="s">
        <v>434</v>
      </c>
      <c r="B110" s="14" t="s">
        <v>248</v>
      </c>
      <c r="C110" s="15">
        <f>E110+G110+I110+K110+M110</f>
        <v>20.367700258397935</v>
      </c>
      <c r="D110" s="16">
        <v>4</v>
      </c>
      <c r="E110" s="15">
        <f>MAX(1,(MIN(10,(((D110-3)/(13-3))*10))))</f>
        <v>1</v>
      </c>
      <c r="F110" s="16">
        <v>3.49</v>
      </c>
      <c r="G110" s="15">
        <f>MAX(1,(MIN(10,(((F110-5)/(2.85-5))*10))))</f>
        <v>7.0232558139534875</v>
      </c>
      <c r="H110" s="16">
        <v>1.1599999999999999</v>
      </c>
      <c r="I110" s="15">
        <f>MAX(1,(MIN(10,(((H110-1.5)/(1.1-1.5))*10))))</f>
        <v>8.5000000000000036</v>
      </c>
      <c r="J110" s="16">
        <v>71</v>
      </c>
      <c r="K110" s="15">
        <f>MAX(1,(MIN(10,(((J110-30)/(180-30))*10))))</f>
        <v>2.7333333333333334</v>
      </c>
      <c r="L110" s="16">
        <v>3</v>
      </c>
      <c r="M110" s="15">
        <f>MAX(1,(MIN(10,(((L110)/(27))*10))))</f>
        <v>1.1111111111111112</v>
      </c>
    </row>
    <row r="111" spans="1:13" ht="15.75" thickBot="1" x14ac:dyDescent="0.3">
      <c r="A111" s="14" t="s">
        <v>363</v>
      </c>
      <c r="B111" s="14" t="s">
        <v>258</v>
      </c>
      <c r="C111" s="15">
        <f>E111+G111+I111+K111+M111</f>
        <v>20.336434108527129</v>
      </c>
      <c r="D111" s="16">
        <v>7</v>
      </c>
      <c r="E111" s="15">
        <f>MAX(1,(MIN(10,(((D111-3)/(13-3))*10))))</f>
        <v>4</v>
      </c>
      <c r="F111" s="16">
        <v>3.91</v>
      </c>
      <c r="G111" s="15">
        <f>MAX(1,(MIN(10,(((F111-5)/(2.85-5))*10))))</f>
        <v>5.0697674418604644</v>
      </c>
      <c r="H111" s="16">
        <v>1.26</v>
      </c>
      <c r="I111" s="15">
        <f>MAX(1,(MIN(10,(((H111-1.5)/(1.1-1.5))*10))))</f>
        <v>6.0000000000000009</v>
      </c>
      <c r="J111" s="16">
        <v>94</v>
      </c>
      <c r="K111" s="15">
        <f>MAX(1,(MIN(10,(((J111-30)/(180-30))*10))))</f>
        <v>4.2666666666666666</v>
      </c>
      <c r="L111" s="16">
        <v>0</v>
      </c>
      <c r="M111" s="15">
        <f>MAX(1,(MIN(10,(((L111)/(27))*10))))</f>
        <v>1</v>
      </c>
    </row>
    <row r="112" spans="1:13" ht="15.75" thickBot="1" x14ac:dyDescent="0.3">
      <c r="A112" s="14" t="s">
        <v>574</v>
      </c>
      <c r="B112" s="14" t="s">
        <v>249</v>
      </c>
      <c r="C112" s="15">
        <f>E112+G112+I112+K112+M112</f>
        <v>20.219638242894057</v>
      </c>
      <c r="D112" s="16">
        <v>3</v>
      </c>
      <c r="E112" s="15">
        <f>MAX(1,(MIN(10,(((D112-3)/(13-3))*10))))</f>
        <v>1</v>
      </c>
      <c r="F112" s="16">
        <v>3.83</v>
      </c>
      <c r="G112" s="15">
        <f>MAX(1,(MIN(10,(((F112-5)/(2.85-5))*10))))</f>
        <v>5.4418604651162799</v>
      </c>
      <c r="H112" s="16">
        <v>1.34</v>
      </c>
      <c r="I112" s="15">
        <f>MAX(1,(MIN(10,(((H112-1.5)/(1.1-1.5))*10))))</f>
        <v>3.9999999999999991</v>
      </c>
      <c r="J112" s="16">
        <v>60</v>
      </c>
      <c r="K112" s="15">
        <f>MAX(1,(MIN(10,(((J112-30)/(180-30))*10))))</f>
        <v>2</v>
      </c>
      <c r="L112" s="16">
        <v>21</v>
      </c>
      <c r="M112" s="15">
        <f>MAX(1,(MIN(10,(((L112)/(27))*10))))</f>
        <v>7.7777777777777777</v>
      </c>
    </row>
    <row r="113" spans="1:13" ht="15.75" thickBot="1" x14ac:dyDescent="0.3">
      <c r="A113" s="14" t="s">
        <v>475</v>
      </c>
      <c r="B113" s="14" t="s">
        <v>273</v>
      </c>
      <c r="C113" s="15">
        <f>E113+G113+I113+K113+M113</f>
        <v>20.091214470284235</v>
      </c>
      <c r="D113" s="16">
        <v>4</v>
      </c>
      <c r="E113" s="15">
        <f>MAX(1,(MIN(10,(((D113-3)/(13-3))*10))))</f>
        <v>1</v>
      </c>
      <c r="F113" s="16">
        <v>3.86</v>
      </c>
      <c r="G113" s="15">
        <f>MAX(1,(MIN(10,(((F113-5)/(2.85-5))*10))))</f>
        <v>5.3023255813953494</v>
      </c>
      <c r="H113" s="16">
        <v>1.28</v>
      </c>
      <c r="I113" s="15">
        <f>MAX(1,(MIN(10,(((H113-1.5)/(1.1-1.5))*10))))</f>
        <v>5.5</v>
      </c>
      <c r="J113" s="16">
        <v>71</v>
      </c>
      <c r="K113" s="15">
        <f>MAX(1,(MIN(10,(((J113-30)/(180-30))*10))))</f>
        <v>2.7333333333333334</v>
      </c>
      <c r="L113" s="16">
        <v>15</v>
      </c>
      <c r="M113" s="15">
        <f>MAX(1,(MIN(10,(((L113)/(27))*10))))</f>
        <v>5.5555555555555554</v>
      </c>
    </row>
    <row r="114" spans="1:13" ht="15.75" thickBot="1" x14ac:dyDescent="0.3">
      <c r="A114" s="14" t="s">
        <v>476</v>
      </c>
      <c r="B114" s="14" t="s">
        <v>247</v>
      </c>
      <c r="C114" s="15">
        <f>E114+G114+I114+K114+M114</f>
        <v>19.975968992248063</v>
      </c>
      <c r="D114" s="16">
        <v>2</v>
      </c>
      <c r="E114" s="15">
        <f>MAX(1,(MIN(10,(((D114-3)/(13-3))*10))))</f>
        <v>1</v>
      </c>
      <c r="F114" s="16">
        <v>3.45</v>
      </c>
      <c r="G114" s="15">
        <f>MAX(1,(MIN(10,(((F114-5)/(2.85-5))*10))))</f>
        <v>7.2093023255813948</v>
      </c>
      <c r="H114" s="16">
        <v>1.2</v>
      </c>
      <c r="I114" s="15">
        <f>MAX(1,(MIN(10,(((H114-1.5)/(1.1-1.5))*10))))</f>
        <v>7.5000000000000018</v>
      </c>
      <c r="J114" s="16">
        <v>79</v>
      </c>
      <c r="K114" s="15">
        <f>MAX(1,(MIN(10,(((J114-30)/(180-30))*10))))</f>
        <v>3.2666666666666666</v>
      </c>
      <c r="L114" s="16">
        <v>1</v>
      </c>
      <c r="M114" s="15">
        <f>MAX(1,(MIN(10,(((L114)/(27))*10))))</f>
        <v>1</v>
      </c>
    </row>
    <row r="115" spans="1:13" ht="15.75" thickBot="1" x14ac:dyDescent="0.3">
      <c r="A115" s="14" t="s">
        <v>332</v>
      </c>
      <c r="B115" s="14" t="s">
        <v>261</v>
      </c>
      <c r="C115" s="15">
        <f>E115+G115+I115+K115+M115</f>
        <v>19.731395348837211</v>
      </c>
      <c r="D115" s="16">
        <v>8</v>
      </c>
      <c r="E115" s="15">
        <f>MAX(1,(MIN(10,(((D115-3)/(13-3))*10))))</f>
        <v>5</v>
      </c>
      <c r="F115" s="16">
        <v>4.2300000000000004</v>
      </c>
      <c r="G115" s="15">
        <f>MAX(1,(MIN(10,(((F115-5)/(2.85-5))*10))))</f>
        <v>3.5813953488372077</v>
      </c>
      <c r="H115" s="16">
        <v>1.35</v>
      </c>
      <c r="I115" s="15">
        <f>MAX(1,(MIN(10,(((H115-1.5)/(1.1-1.5))*10))))</f>
        <v>3.7499999999999991</v>
      </c>
      <c r="J115" s="16">
        <v>126</v>
      </c>
      <c r="K115" s="15">
        <f>MAX(1,(MIN(10,(((J115-30)/(180-30))*10))))</f>
        <v>6.4</v>
      </c>
      <c r="L115" s="16">
        <v>0</v>
      </c>
      <c r="M115" s="15">
        <f>MAX(1,(MIN(10,(((L115)/(27))*10))))</f>
        <v>1</v>
      </c>
    </row>
    <row r="116" spans="1:13" ht="15.75" thickBot="1" x14ac:dyDescent="0.3">
      <c r="A116" s="14" t="s">
        <v>239</v>
      </c>
      <c r="B116" s="14" t="s">
        <v>269</v>
      </c>
      <c r="C116" s="15">
        <f>E116+G116+I116+K116+M116</f>
        <v>19.713565891472868</v>
      </c>
      <c r="D116" s="16">
        <v>5</v>
      </c>
      <c r="E116" s="15">
        <f>MAX(1,(MIN(10,(((D116-3)/(13-3))*10))))</f>
        <v>2</v>
      </c>
      <c r="F116" s="16">
        <v>3.94</v>
      </c>
      <c r="G116" s="15">
        <f>MAX(1,(MIN(10,(((F116-5)/(2.85-5))*10))))</f>
        <v>4.9302325581395348</v>
      </c>
      <c r="H116" s="16">
        <v>1.25</v>
      </c>
      <c r="I116" s="15">
        <f>MAX(1,(MIN(10,(((H116-1.5)/(1.1-1.5))*10))))</f>
        <v>6.2500000000000009</v>
      </c>
      <c r="J116" s="16">
        <v>113</v>
      </c>
      <c r="K116" s="15">
        <f>MAX(1,(MIN(10,(((J116-30)/(180-30))*10))))</f>
        <v>5.5333333333333332</v>
      </c>
      <c r="L116" s="16">
        <v>0</v>
      </c>
      <c r="M116" s="15">
        <f>MAX(1,(MIN(10,(((L116)/(27))*10))))</f>
        <v>1</v>
      </c>
    </row>
    <row r="117" spans="1:13" ht="15.75" thickBot="1" x14ac:dyDescent="0.3">
      <c r="A117" s="14" t="s">
        <v>327</v>
      </c>
      <c r="B117" s="14" t="s">
        <v>264</v>
      </c>
      <c r="C117" s="15">
        <f>E117+G117+I117+K117+M117</f>
        <v>19.624031007751938</v>
      </c>
      <c r="D117" s="16">
        <v>0</v>
      </c>
      <c r="E117" s="15">
        <f>MAX(1,(MIN(10,(((D117-3)/(13-3))*10))))</f>
        <v>1</v>
      </c>
      <c r="F117" s="16">
        <v>3.54</v>
      </c>
      <c r="G117" s="15">
        <f>MAX(1,(MIN(10,(((F117-5)/(2.85-5))*10))))</f>
        <v>6.7906976744186043</v>
      </c>
      <c r="H117" s="16">
        <v>1.28</v>
      </c>
      <c r="I117" s="15">
        <f>MAX(1,(MIN(10,(((H117-1.5)/(1.1-1.5))*10))))</f>
        <v>5.5</v>
      </c>
      <c r="J117" s="16">
        <v>110</v>
      </c>
      <c r="K117" s="15">
        <f>MAX(1,(MIN(10,(((J117-30)/(180-30))*10))))</f>
        <v>5.333333333333333</v>
      </c>
      <c r="L117" s="16">
        <v>0</v>
      </c>
      <c r="M117" s="15">
        <f>MAX(1,(MIN(10,(((L117)/(27))*10))))</f>
        <v>1</v>
      </c>
    </row>
    <row r="118" spans="1:13" ht="15.75" thickBot="1" x14ac:dyDescent="0.3">
      <c r="A118" s="14" t="s">
        <v>356</v>
      </c>
      <c r="B118" s="14" t="s">
        <v>282</v>
      </c>
      <c r="C118" s="15">
        <f>E118+G118+I118+K118+M118</f>
        <v>19.586046511627909</v>
      </c>
      <c r="D118" s="16">
        <v>7</v>
      </c>
      <c r="E118" s="15">
        <f>MAX(1,(MIN(10,(((D118-3)/(13-3))*10))))</f>
        <v>4</v>
      </c>
      <c r="F118" s="16">
        <v>4.0999999999999996</v>
      </c>
      <c r="G118" s="15">
        <f>MAX(1,(MIN(10,(((F118-5)/(2.85-5))*10))))</f>
        <v>4.1860465116279091</v>
      </c>
      <c r="H118" s="16">
        <v>1.3</v>
      </c>
      <c r="I118" s="15">
        <f>MAX(1,(MIN(10,(((H118-1.5)/(1.1-1.5))*10))))</f>
        <v>5</v>
      </c>
      <c r="J118" s="16">
        <v>111</v>
      </c>
      <c r="K118" s="15">
        <f>MAX(1,(MIN(10,(((J118-30)/(180-30))*10))))</f>
        <v>5.4</v>
      </c>
      <c r="L118" s="16">
        <v>0</v>
      </c>
      <c r="M118" s="15">
        <f>MAX(1,(MIN(10,(((L118)/(27))*10))))</f>
        <v>1</v>
      </c>
    </row>
    <row r="119" spans="1:13" ht="15.75" thickBot="1" x14ac:dyDescent="0.3">
      <c r="A119" s="14" t="s">
        <v>331</v>
      </c>
      <c r="B119" s="14" t="s">
        <v>258</v>
      </c>
      <c r="C119" s="15">
        <f>E119+G119+I119+K119+M119</f>
        <v>19.481782945736438</v>
      </c>
      <c r="D119" s="16">
        <v>4</v>
      </c>
      <c r="E119" s="15">
        <f>MAX(1,(MIN(10,(((D119-3)/(13-3))*10))))</f>
        <v>1</v>
      </c>
      <c r="F119" s="16">
        <v>4.04</v>
      </c>
      <c r="G119" s="15">
        <f>MAX(1,(MIN(10,(((F119-5)/(2.85-5))*10))))</f>
        <v>4.4651162790697674</v>
      </c>
      <c r="H119" s="16">
        <v>1.19</v>
      </c>
      <c r="I119" s="15">
        <f>MAX(1,(MIN(10,(((H119-1.5)/(1.1-1.5))*10))))</f>
        <v>7.7500000000000036</v>
      </c>
      <c r="J119" s="16">
        <v>109</v>
      </c>
      <c r="K119" s="15">
        <f>MAX(1,(MIN(10,(((J119-30)/(180-30))*10))))</f>
        <v>5.2666666666666657</v>
      </c>
      <c r="L119" s="16">
        <v>0</v>
      </c>
      <c r="M119" s="15">
        <f>MAX(1,(MIN(10,(((L119)/(27))*10))))</f>
        <v>1</v>
      </c>
    </row>
    <row r="120" spans="1:13" ht="15.75" thickBot="1" x14ac:dyDescent="0.3">
      <c r="A120" s="14" t="s">
        <v>575</v>
      </c>
      <c r="B120" s="14" t="s">
        <v>260</v>
      </c>
      <c r="C120" s="15">
        <f>E120+G120+I120+K120+M120</f>
        <v>19.406589147286823</v>
      </c>
      <c r="D120" s="16">
        <v>5</v>
      </c>
      <c r="E120" s="15">
        <f>MAX(1,(MIN(10,(((D120-3)/(13-3))*10))))</f>
        <v>2</v>
      </c>
      <c r="F120" s="16">
        <v>3.49</v>
      </c>
      <c r="G120" s="15">
        <f>MAX(1,(MIN(10,(((F120-5)/(2.85-5))*10))))</f>
        <v>7.0232558139534875</v>
      </c>
      <c r="H120" s="16">
        <v>1.17</v>
      </c>
      <c r="I120" s="15">
        <f>MAX(1,(MIN(10,(((H120-1.5)/(1.1-1.5))*10))))</f>
        <v>8.2500000000000036</v>
      </c>
      <c r="J120" s="16">
        <v>47</v>
      </c>
      <c r="K120" s="15">
        <f>MAX(1,(MIN(10,(((J120-30)/(180-30))*10))))</f>
        <v>1.1333333333333333</v>
      </c>
      <c r="L120" s="16">
        <v>0</v>
      </c>
      <c r="M120" s="15">
        <f>MAX(1,(MIN(10,(((L120)/(27))*10))))</f>
        <v>1</v>
      </c>
    </row>
    <row r="121" spans="1:13" ht="15.75" thickBot="1" x14ac:dyDescent="0.3">
      <c r="A121" s="14" t="s">
        <v>241</v>
      </c>
      <c r="B121" s="14" t="s">
        <v>282</v>
      </c>
      <c r="C121" s="15">
        <f>E121+G121+I121+K121+M121</f>
        <v>19.360077519379843</v>
      </c>
      <c r="D121" s="16">
        <v>6</v>
      </c>
      <c r="E121" s="15">
        <f>MAX(1,(MIN(10,(((D121-3)/(13-3))*10))))</f>
        <v>3</v>
      </c>
      <c r="F121" s="16">
        <v>4.3600000000000003</v>
      </c>
      <c r="G121" s="15">
        <f>MAX(1,(MIN(10,(((F121-5)/(2.85-5))*10))))</f>
        <v>2.9767441860465107</v>
      </c>
      <c r="H121" s="16">
        <v>1.29</v>
      </c>
      <c r="I121" s="15">
        <f>MAX(1,(MIN(10,(((H121-1.5)/(1.1-1.5))*10))))</f>
        <v>5.25</v>
      </c>
      <c r="J121" s="16">
        <v>137</v>
      </c>
      <c r="K121" s="15">
        <f>MAX(1,(MIN(10,(((J121-30)/(180-30))*10))))</f>
        <v>7.1333333333333337</v>
      </c>
      <c r="L121" s="16">
        <v>0</v>
      </c>
      <c r="M121" s="15">
        <f>MAX(1,(MIN(10,(((L121)/(27))*10))))</f>
        <v>1</v>
      </c>
    </row>
    <row r="122" spans="1:13" ht="15.75" thickBot="1" x14ac:dyDescent="0.3">
      <c r="A122" s="14" t="s">
        <v>428</v>
      </c>
      <c r="B122" s="14" t="s">
        <v>252</v>
      </c>
      <c r="C122" s="15">
        <f>E122+G122+I122+K122+M122</f>
        <v>19.306976744186048</v>
      </c>
      <c r="D122" s="16">
        <v>3</v>
      </c>
      <c r="E122" s="15">
        <f>MAX(1,(MIN(10,(((D122-3)/(13-3))*10))))</f>
        <v>1</v>
      </c>
      <c r="F122" s="16">
        <v>3.3</v>
      </c>
      <c r="G122" s="15">
        <f>MAX(1,(MIN(10,(((F122-5)/(2.85-5))*10))))</f>
        <v>7.9069767441860472</v>
      </c>
      <c r="H122" s="16">
        <v>1.18</v>
      </c>
      <c r="I122" s="15">
        <f>MAX(1,(MIN(10,(((H122-1.5)/(1.1-1.5))*10))))</f>
        <v>8.0000000000000036</v>
      </c>
      <c r="J122" s="16">
        <v>51</v>
      </c>
      <c r="K122" s="15">
        <f>MAX(1,(MIN(10,(((J122-30)/(180-30))*10))))</f>
        <v>1.4000000000000001</v>
      </c>
      <c r="L122" s="16">
        <v>1</v>
      </c>
      <c r="M122" s="15">
        <f>MAX(1,(MIN(10,(((L122)/(27))*10))))</f>
        <v>1</v>
      </c>
    </row>
    <row r="123" spans="1:13" ht="15.75" thickBot="1" x14ac:dyDescent="0.3">
      <c r="A123" s="14" t="s">
        <v>602</v>
      </c>
      <c r="B123" s="14" t="s">
        <v>263</v>
      </c>
      <c r="C123" s="15">
        <f>E123+G123+I123+K123+M123</f>
        <v>19.300387596899231</v>
      </c>
      <c r="D123" s="16">
        <v>4</v>
      </c>
      <c r="E123" s="15">
        <f>MAX(1,(MIN(10,(((D123-3)/(13-3))*10))))</f>
        <v>1</v>
      </c>
      <c r="F123" s="16">
        <v>3.52</v>
      </c>
      <c r="G123" s="15">
        <f>MAX(1,(MIN(10,(((F123-5)/(2.85-5))*10))))</f>
        <v>6.8837209302325588</v>
      </c>
      <c r="H123" s="16">
        <v>1.1499999999999999</v>
      </c>
      <c r="I123" s="15">
        <f>MAX(1,(MIN(10,(((H123-1.5)/(1.1-1.5))*10))))</f>
        <v>8.7500000000000036</v>
      </c>
      <c r="J123" s="16">
        <v>55</v>
      </c>
      <c r="K123" s="15">
        <f>MAX(1,(MIN(10,(((J123-30)/(180-30))*10))))</f>
        <v>1.6666666666666665</v>
      </c>
      <c r="L123" s="16">
        <v>2</v>
      </c>
      <c r="M123" s="15">
        <f>MAX(1,(MIN(10,(((L123)/(27))*10))))</f>
        <v>1</v>
      </c>
    </row>
    <row r="124" spans="1:13" ht="15.75" thickBot="1" x14ac:dyDescent="0.3">
      <c r="A124" s="14" t="s">
        <v>604</v>
      </c>
      <c r="B124" s="14" t="s">
        <v>256</v>
      </c>
      <c r="C124" s="15">
        <f>E124+G124+I124+K124+M124</f>
        <v>19.272093023255813</v>
      </c>
      <c r="D124" s="16">
        <v>4</v>
      </c>
      <c r="E124" s="15">
        <f>MAX(1,(MIN(10,(((D124-3)/(13-3))*10))))</f>
        <v>1</v>
      </c>
      <c r="F124" s="16">
        <v>3.63</v>
      </c>
      <c r="G124" s="15">
        <f>MAX(1,(MIN(10,(((F124-5)/(2.85-5))*10))))</f>
        <v>6.3720930232558146</v>
      </c>
      <c r="H124" s="16">
        <v>1.1200000000000001</v>
      </c>
      <c r="I124" s="15">
        <f>MAX(1,(MIN(10,(((H124-1.5)/(1.1-1.5))*10))))</f>
        <v>9.5</v>
      </c>
      <c r="J124" s="16">
        <v>51</v>
      </c>
      <c r="K124" s="15">
        <f>MAX(1,(MIN(10,(((J124-30)/(180-30))*10))))</f>
        <v>1.4000000000000001</v>
      </c>
      <c r="L124" s="16">
        <v>0</v>
      </c>
      <c r="M124" s="15">
        <f>MAX(1,(MIN(10,(((L124)/(27))*10))))</f>
        <v>1</v>
      </c>
    </row>
    <row r="125" spans="1:13" ht="15.75" thickBot="1" x14ac:dyDescent="0.3">
      <c r="A125" s="14" t="s">
        <v>444</v>
      </c>
      <c r="B125" s="14" t="s">
        <v>252</v>
      </c>
      <c r="C125" s="15">
        <f>E125+G125+I125+K125+M125</f>
        <v>19.260465116279072</v>
      </c>
      <c r="D125" s="16">
        <v>3</v>
      </c>
      <c r="E125" s="15">
        <f>MAX(1,(MIN(10,(((D125-3)/(13-3))*10))))</f>
        <v>1</v>
      </c>
      <c r="F125" s="16">
        <v>3.74</v>
      </c>
      <c r="G125" s="15">
        <f>MAX(1,(MIN(10,(((F125-5)/(2.85-5))*10))))</f>
        <v>5.8604651162790686</v>
      </c>
      <c r="H125" s="16">
        <v>1.1399999999999999</v>
      </c>
      <c r="I125" s="15">
        <f>MAX(1,(MIN(10,(((H125-1.5)/(1.1-1.5))*10))))</f>
        <v>9.0000000000000053</v>
      </c>
      <c r="J125" s="16">
        <v>66</v>
      </c>
      <c r="K125" s="15">
        <f>MAX(1,(MIN(10,(((J125-30)/(180-30))*10))))</f>
        <v>2.4</v>
      </c>
      <c r="L125" s="16">
        <v>1</v>
      </c>
      <c r="M125" s="15">
        <f>MAX(1,(MIN(10,(((L125)/(27))*10))))</f>
        <v>1</v>
      </c>
    </row>
    <row r="126" spans="1:13" ht="15.75" thickBot="1" x14ac:dyDescent="0.3">
      <c r="A126" s="14" t="s">
        <v>205</v>
      </c>
      <c r="B126" s="14" t="s">
        <v>254</v>
      </c>
      <c r="C126" s="15">
        <f>E126+G126+I126+K126+M126</f>
        <v>19.16046511627907</v>
      </c>
      <c r="D126" s="16">
        <v>7</v>
      </c>
      <c r="E126" s="15">
        <f>MAX(1,(MIN(10,(((D126-3)/(13-3))*10))))</f>
        <v>4</v>
      </c>
      <c r="F126" s="16">
        <v>4.17</v>
      </c>
      <c r="G126" s="15">
        <f>MAX(1,(MIN(10,(((F126-5)/(2.85-5))*10))))</f>
        <v>3.8604651162790704</v>
      </c>
      <c r="H126" s="16">
        <v>1.28</v>
      </c>
      <c r="I126" s="15">
        <f>MAX(1,(MIN(10,(((H126-1.5)/(1.1-1.5))*10))))</f>
        <v>5.5</v>
      </c>
      <c r="J126" s="16">
        <v>102</v>
      </c>
      <c r="K126" s="15">
        <f>MAX(1,(MIN(10,(((J126-30)/(180-30))*10))))</f>
        <v>4.8</v>
      </c>
      <c r="L126" s="16">
        <v>0</v>
      </c>
      <c r="M126" s="15">
        <f>MAX(1,(MIN(10,(((L126)/(27))*10))))</f>
        <v>1</v>
      </c>
    </row>
    <row r="127" spans="1:13" ht="15.75" thickBot="1" x14ac:dyDescent="0.3">
      <c r="A127" s="14" t="s">
        <v>579</v>
      </c>
      <c r="B127" s="14" t="s">
        <v>248</v>
      </c>
      <c r="C127" s="15">
        <f>E127+G127+I127+K127+M127</f>
        <v>19.129069767441862</v>
      </c>
      <c r="D127" s="16">
        <v>2</v>
      </c>
      <c r="E127" s="15">
        <f>MAX(1,(MIN(10,(((D127-3)/(13-3))*10))))</f>
        <v>1</v>
      </c>
      <c r="F127" s="16">
        <v>3.22</v>
      </c>
      <c r="G127" s="15">
        <f>MAX(1,(MIN(10,(((F127-5)/(2.85-5))*10))))</f>
        <v>8.279069767441861</v>
      </c>
      <c r="H127" s="16">
        <v>1.21</v>
      </c>
      <c r="I127" s="15">
        <f>MAX(1,(MIN(10,(((H127-1.5)/(1.1-1.5))*10))))</f>
        <v>7.2500000000000018</v>
      </c>
      <c r="J127" s="16">
        <v>54</v>
      </c>
      <c r="K127" s="15">
        <f>MAX(1,(MIN(10,(((J127-30)/(180-30))*10))))</f>
        <v>1.6</v>
      </c>
      <c r="L127" s="16">
        <v>1</v>
      </c>
      <c r="M127" s="15">
        <f>MAX(1,(MIN(10,(((L127)/(27))*10))))</f>
        <v>1</v>
      </c>
    </row>
    <row r="128" spans="1:13" ht="15.75" thickBot="1" x14ac:dyDescent="0.3">
      <c r="A128" s="14" t="s">
        <v>608</v>
      </c>
      <c r="B128" s="14" t="s">
        <v>292</v>
      </c>
      <c r="C128" s="15">
        <f>E128+G128+I128+K128+M128</f>
        <v>19.087209302325583</v>
      </c>
      <c r="D128" s="16">
        <v>3</v>
      </c>
      <c r="E128" s="15">
        <f>MAX(1,(MIN(10,(((D128-3)/(13-3))*10))))</f>
        <v>1</v>
      </c>
      <c r="F128" s="16">
        <v>3.1</v>
      </c>
      <c r="G128" s="15">
        <f>MAX(1,(MIN(10,(((F128-5)/(2.85-5))*10))))</f>
        <v>8.8372093023255811</v>
      </c>
      <c r="H128" s="16">
        <v>1.21</v>
      </c>
      <c r="I128" s="15">
        <f>MAX(1,(MIN(10,(((H128-1.5)/(1.1-1.5))*10))))</f>
        <v>7.2500000000000018</v>
      </c>
      <c r="J128" s="16">
        <v>44</v>
      </c>
      <c r="K128" s="15">
        <f>MAX(1,(MIN(10,(((J128-30)/(180-30))*10))))</f>
        <v>1</v>
      </c>
      <c r="L128" s="16">
        <v>1</v>
      </c>
      <c r="M128" s="15">
        <f>MAX(1,(MIN(10,(((L128)/(27))*10))))</f>
        <v>1</v>
      </c>
    </row>
    <row r="129" spans="1:13" ht="15.75" thickBot="1" x14ac:dyDescent="0.3">
      <c r="A129" s="14" t="s">
        <v>187</v>
      </c>
      <c r="B129" s="14" t="s">
        <v>271</v>
      </c>
      <c r="C129" s="15">
        <f>E129+G129+I129+K129+M129</f>
        <v>19.041860465116279</v>
      </c>
      <c r="D129" s="16">
        <v>7</v>
      </c>
      <c r="E129" s="15">
        <f>MAX(1,(MIN(10,(((D129-3)/(13-3))*10))))</f>
        <v>4</v>
      </c>
      <c r="F129" s="16">
        <v>4.26</v>
      </c>
      <c r="G129" s="15">
        <f>MAX(1,(MIN(10,(((F129-5)/(2.85-5))*10))))</f>
        <v>3.4418604651162803</v>
      </c>
      <c r="H129" s="16">
        <v>1.3</v>
      </c>
      <c r="I129" s="15">
        <f>MAX(1,(MIN(10,(((H129-1.5)/(1.1-1.5))*10))))</f>
        <v>5</v>
      </c>
      <c r="J129" s="16">
        <v>114</v>
      </c>
      <c r="K129" s="15">
        <f>MAX(1,(MIN(10,(((J129-30)/(180-30))*10))))</f>
        <v>5.6000000000000005</v>
      </c>
      <c r="L129" s="16">
        <v>0</v>
      </c>
      <c r="M129" s="15">
        <f>MAX(1,(MIN(10,(((L129)/(27))*10))))</f>
        <v>1</v>
      </c>
    </row>
    <row r="130" spans="1:13" ht="15.75" thickBot="1" x14ac:dyDescent="0.3">
      <c r="A130" s="14" t="s">
        <v>458</v>
      </c>
      <c r="B130" s="14" t="s">
        <v>263</v>
      </c>
      <c r="C130" s="15">
        <f>E130+G130+I130+K130+M130</f>
        <v>19.001894918173985</v>
      </c>
      <c r="D130" s="16">
        <v>5</v>
      </c>
      <c r="E130" s="15">
        <f>MAX(1,(MIN(10,(((D130-3)/(13-3))*10))))</f>
        <v>2</v>
      </c>
      <c r="F130" s="16">
        <v>3.45</v>
      </c>
      <c r="G130" s="15">
        <f>MAX(1,(MIN(10,(((F130-5)/(2.85-5))*10))))</f>
        <v>7.2093023255813948</v>
      </c>
      <c r="H130" s="16">
        <v>1.3</v>
      </c>
      <c r="I130" s="15">
        <f>MAX(1,(MIN(10,(((H130-1.5)/(1.1-1.5))*10))))</f>
        <v>5</v>
      </c>
      <c r="J130" s="16">
        <v>63</v>
      </c>
      <c r="K130" s="15">
        <f>MAX(1,(MIN(10,(((J130-30)/(180-30))*10))))</f>
        <v>2.2000000000000002</v>
      </c>
      <c r="L130" s="16">
        <v>7</v>
      </c>
      <c r="M130" s="15">
        <f>MAX(1,(MIN(10,(((L130)/(27))*10))))</f>
        <v>2.5925925925925926</v>
      </c>
    </row>
    <row r="131" spans="1:13" ht="15.75" thickBot="1" x14ac:dyDescent="0.3">
      <c r="A131" s="14" t="s">
        <v>424</v>
      </c>
      <c r="B131" s="14" t="s">
        <v>265</v>
      </c>
      <c r="C131" s="15">
        <f>E131+G131+I131+K131+M131</f>
        <v>18.958527131782944</v>
      </c>
      <c r="D131" s="16">
        <v>8</v>
      </c>
      <c r="E131" s="15">
        <f>MAX(1,(MIN(10,(((D131-3)/(13-3))*10))))</f>
        <v>5</v>
      </c>
      <c r="F131" s="16">
        <v>4.26</v>
      </c>
      <c r="G131" s="15">
        <f>MAX(1,(MIN(10,(((F131-5)/(2.85-5))*10))))</f>
        <v>3.4418604651162803</v>
      </c>
      <c r="H131" s="16">
        <v>1.33</v>
      </c>
      <c r="I131" s="15">
        <f>MAX(1,(MIN(10,(((H131-1.5)/(1.1-1.5))*10))))</f>
        <v>4.2499999999999991</v>
      </c>
      <c r="J131" s="16">
        <v>109</v>
      </c>
      <c r="K131" s="15">
        <f>MAX(1,(MIN(10,(((J131-30)/(180-30))*10))))</f>
        <v>5.2666666666666657</v>
      </c>
      <c r="L131" s="16">
        <v>0</v>
      </c>
      <c r="M131" s="15">
        <f>MAX(1,(MIN(10,(((L131)/(27))*10))))</f>
        <v>1</v>
      </c>
    </row>
    <row r="132" spans="1:13" ht="15.75" thickBot="1" x14ac:dyDescent="0.3">
      <c r="A132" s="14" t="s">
        <v>234</v>
      </c>
      <c r="B132" s="14" t="s">
        <v>296</v>
      </c>
      <c r="C132" s="15">
        <f>E132+G132+I132+K132+M132</f>
        <v>18.944573643410852</v>
      </c>
      <c r="D132" s="16">
        <v>7</v>
      </c>
      <c r="E132" s="15">
        <f>MAX(1,(MIN(10,(((D132-3)/(13-3))*10))))</f>
        <v>4</v>
      </c>
      <c r="F132" s="16">
        <v>4.6500000000000004</v>
      </c>
      <c r="G132" s="15">
        <f>MAX(1,(MIN(10,(((F132-5)/(2.85-5))*10))))</f>
        <v>1.6279069767441845</v>
      </c>
      <c r="H132" s="16">
        <v>1.29</v>
      </c>
      <c r="I132" s="15">
        <f>MAX(1,(MIN(10,(((H132-1.5)/(1.1-1.5))*10))))</f>
        <v>5.25</v>
      </c>
      <c r="J132" s="16">
        <v>136</v>
      </c>
      <c r="K132" s="15">
        <f>MAX(1,(MIN(10,(((J132-30)/(180-30))*10))))</f>
        <v>7.0666666666666664</v>
      </c>
      <c r="L132" s="16">
        <v>0</v>
      </c>
      <c r="M132" s="15">
        <f>MAX(1,(MIN(10,(((L132)/(27))*10))))</f>
        <v>1</v>
      </c>
    </row>
    <row r="133" spans="1:13" ht="15.75" thickBot="1" x14ac:dyDescent="0.3">
      <c r="A133" s="14" t="s">
        <v>456</v>
      </c>
      <c r="B133" s="14" t="s">
        <v>299</v>
      </c>
      <c r="C133" s="15">
        <f>E133+G133+I133+K133+M133</f>
        <v>18.911111111111115</v>
      </c>
      <c r="D133" s="16">
        <v>5</v>
      </c>
      <c r="E133" s="15">
        <f>MAX(1,(MIN(10,(((D133-3)/(13-3))*10))))</f>
        <v>2</v>
      </c>
      <c r="F133" s="16">
        <v>4.1399999999999997</v>
      </c>
      <c r="G133" s="15">
        <f>MAX(1,(MIN(10,(((F133-5)/(2.85-5))*10))))</f>
        <v>4.0000000000000018</v>
      </c>
      <c r="H133" s="16">
        <v>1.38</v>
      </c>
      <c r="I133" s="15">
        <f>MAX(1,(MIN(10,(((H133-1.5)/(1.1-1.5))*10))))</f>
        <v>3.0000000000000031</v>
      </c>
      <c r="J133" s="16">
        <v>62</v>
      </c>
      <c r="K133" s="15">
        <f>MAX(1,(MIN(10,(((J133-30)/(180-30))*10))))</f>
        <v>2.1333333333333333</v>
      </c>
      <c r="L133" s="16">
        <v>21</v>
      </c>
      <c r="M133" s="15">
        <f>MAX(1,(MIN(10,(((L133)/(27))*10))))</f>
        <v>7.7777777777777777</v>
      </c>
    </row>
    <row r="134" spans="1:13" ht="15.75" thickBot="1" x14ac:dyDescent="0.3">
      <c r="A134" s="14" t="s">
        <v>443</v>
      </c>
      <c r="B134" s="14" t="s">
        <v>267</v>
      </c>
      <c r="C134" s="15">
        <f>E134+G134+I134+K134+M134</f>
        <v>18.822868217054264</v>
      </c>
      <c r="D134" s="16">
        <v>4</v>
      </c>
      <c r="E134" s="15">
        <f>MAX(1,(MIN(10,(((D134-3)/(13-3))*10))))</f>
        <v>1</v>
      </c>
      <c r="F134" s="16">
        <v>3.25</v>
      </c>
      <c r="G134" s="15">
        <f>MAX(1,(MIN(10,(((F134-5)/(2.85-5))*10))))</f>
        <v>8.1395348837209305</v>
      </c>
      <c r="H134" s="16">
        <v>1.23</v>
      </c>
      <c r="I134" s="15">
        <f>MAX(1,(MIN(10,(((H134-1.5)/(1.1-1.5))*10))))</f>
        <v>6.7500000000000018</v>
      </c>
      <c r="J134" s="16">
        <v>59</v>
      </c>
      <c r="K134" s="15">
        <f>MAX(1,(MIN(10,(((J134-30)/(180-30))*10))))</f>
        <v>1.9333333333333333</v>
      </c>
      <c r="L134" s="16">
        <v>2</v>
      </c>
      <c r="M134" s="15">
        <f>MAX(1,(MIN(10,(((L134)/(27))*10))))</f>
        <v>1</v>
      </c>
    </row>
    <row r="135" spans="1:13" ht="15.75" thickBot="1" x14ac:dyDescent="0.3">
      <c r="A135" s="14" t="s">
        <v>603</v>
      </c>
      <c r="B135" s="14" t="s">
        <v>247</v>
      </c>
      <c r="C135" s="15">
        <f>E135+G135+I135+K135+M135</f>
        <v>18.751162790697681</v>
      </c>
      <c r="D135" s="16">
        <v>3</v>
      </c>
      <c r="E135" s="15">
        <f>MAX(1,(MIN(10,(((D135-3)/(13-3))*10))))</f>
        <v>1</v>
      </c>
      <c r="F135" s="16">
        <v>3.57</v>
      </c>
      <c r="G135" s="15">
        <f>MAX(1,(MIN(10,(((F135-5)/(2.85-5))*10))))</f>
        <v>6.6511627906976756</v>
      </c>
      <c r="H135" s="16">
        <v>1.1599999999999999</v>
      </c>
      <c r="I135" s="15">
        <f>MAX(1,(MIN(10,(((H135-1.5)/(1.1-1.5))*10))))</f>
        <v>8.5000000000000036</v>
      </c>
      <c r="J135" s="16">
        <v>54</v>
      </c>
      <c r="K135" s="15">
        <f>MAX(1,(MIN(10,(((J135-30)/(180-30))*10))))</f>
        <v>1.6</v>
      </c>
      <c r="L135" s="16">
        <v>0</v>
      </c>
      <c r="M135" s="15">
        <f>MAX(1,(MIN(10,(((L135)/(27))*10))))</f>
        <v>1</v>
      </c>
    </row>
    <row r="136" spans="1:13" ht="15.75" thickBot="1" x14ac:dyDescent="0.3">
      <c r="A136" s="14" t="s">
        <v>232</v>
      </c>
      <c r="B136" s="14" t="s">
        <v>249</v>
      </c>
      <c r="C136" s="15">
        <f>E136+G136+I136+K136+M136</f>
        <v>18.627906976744189</v>
      </c>
      <c r="D136" s="16">
        <v>5</v>
      </c>
      <c r="E136" s="15">
        <f>MAX(1,(MIN(10,(((D136-3)/(13-3))*10))))</f>
        <v>2</v>
      </c>
      <c r="F136" s="16">
        <v>4.22</v>
      </c>
      <c r="G136" s="15">
        <f>MAX(1,(MIN(10,(((F136-5)/(2.85-5))*10))))</f>
        <v>3.6279069767441872</v>
      </c>
      <c r="H136" s="16">
        <v>1.26</v>
      </c>
      <c r="I136" s="15">
        <f>MAX(1,(MIN(10,(((H136-1.5)/(1.1-1.5))*10))))</f>
        <v>6.0000000000000009</v>
      </c>
      <c r="J136" s="16">
        <v>120</v>
      </c>
      <c r="K136" s="15">
        <f>MAX(1,(MIN(10,(((J136-30)/(180-30))*10))))</f>
        <v>6</v>
      </c>
      <c r="L136" s="16">
        <v>0</v>
      </c>
      <c r="M136" s="15">
        <f>MAX(1,(MIN(10,(((L136)/(27))*10))))</f>
        <v>1</v>
      </c>
    </row>
    <row r="137" spans="1:13" ht="15.75" thickBot="1" x14ac:dyDescent="0.3">
      <c r="A137" s="14" t="s">
        <v>552</v>
      </c>
      <c r="B137" s="14" t="s">
        <v>264</v>
      </c>
      <c r="C137" s="15">
        <f>E137+G137+I137+K137+M137</f>
        <v>18.601550387596902</v>
      </c>
      <c r="D137" s="16">
        <v>6</v>
      </c>
      <c r="E137" s="15">
        <f>MAX(1,(MIN(10,(((D137-3)/(13-3))*10))))</f>
        <v>3</v>
      </c>
      <c r="F137" s="16">
        <v>4.24</v>
      </c>
      <c r="G137" s="15">
        <f>MAX(1,(MIN(10,(((F137-5)/(2.85-5))*10))))</f>
        <v>3.5348837209302317</v>
      </c>
      <c r="H137" s="16">
        <v>1.22</v>
      </c>
      <c r="I137" s="15">
        <f>MAX(1,(MIN(10,(((H137-1.5)/(1.1-1.5))*10))))</f>
        <v>7.0000000000000018</v>
      </c>
      <c r="J137" s="16">
        <v>91</v>
      </c>
      <c r="K137" s="15">
        <f>MAX(1,(MIN(10,(((J137-30)/(180-30))*10))))</f>
        <v>4.0666666666666664</v>
      </c>
      <c r="L137" s="16">
        <v>0</v>
      </c>
      <c r="M137" s="15">
        <f>MAX(1,(MIN(10,(((L137)/(27))*10))))</f>
        <v>1</v>
      </c>
    </row>
    <row r="138" spans="1:13" ht="15.75" thickBot="1" x14ac:dyDescent="0.3">
      <c r="A138" s="14" t="s">
        <v>334</v>
      </c>
      <c r="B138" s="14" t="s">
        <v>249</v>
      </c>
      <c r="C138" s="15">
        <f>E138+G138+I138+K138+M138</f>
        <v>18.591472868217053</v>
      </c>
      <c r="D138" s="16">
        <v>7</v>
      </c>
      <c r="E138" s="15">
        <f>MAX(1,(MIN(10,(((D138-3)/(13-3))*10))))</f>
        <v>4</v>
      </c>
      <c r="F138" s="16">
        <v>4.45</v>
      </c>
      <c r="G138" s="15">
        <f>MAX(1,(MIN(10,(((F138-5)/(2.85-5))*10))))</f>
        <v>2.5581395348837206</v>
      </c>
      <c r="H138" s="16">
        <v>1.28</v>
      </c>
      <c r="I138" s="15">
        <f>MAX(1,(MIN(10,(((H138-1.5)/(1.1-1.5))*10))))</f>
        <v>5.5</v>
      </c>
      <c r="J138" s="16">
        <v>113</v>
      </c>
      <c r="K138" s="15">
        <f>MAX(1,(MIN(10,(((J138-30)/(180-30))*10))))</f>
        <v>5.5333333333333332</v>
      </c>
      <c r="L138" s="16">
        <v>0</v>
      </c>
      <c r="M138" s="15">
        <f>MAX(1,(MIN(10,(((L138)/(27))*10))))</f>
        <v>1</v>
      </c>
    </row>
    <row r="139" spans="1:13" ht="15.75" thickBot="1" x14ac:dyDescent="0.3">
      <c r="A139" s="14" t="s">
        <v>568</v>
      </c>
      <c r="B139" s="14" t="s">
        <v>257</v>
      </c>
      <c r="C139" s="15">
        <f>E139+G139+I139+K139+M139</f>
        <v>18.579457364341089</v>
      </c>
      <c r="D139" s="16">
        <v>5</v>
      </c>
      <c r="E139" s="15">
        <f>MAX(1,(MIN(10,(((D139-3)/(13-3))*10))))</f>
        <v>2</v>
      </c>
      <c r="F139" s="16">
        <v>3.89</v>
      </c>
      <c r="G139" s="15">
        <f>MAX(1,(MIN(10,(((F139-5)/(2.85-5))*10))))</f>
        <v>5.1627906976744189</v>
      </c>
      <c r="H139" s="16">
        <v>1.19</v>
      </c>
      <c r="I139" s="15">
        <f>MAX(1,(MIN(10,(((H139-1.5)/(1.1-1.5))*10))))</f>
        <v>7.7500000000000036</v>
      </c>
      <c r="J139" s="16">
        <v>70</v>
      </c>
      <c r="K139" s="15">
        <f>MAX(1,(MIN(10,(((J139-30)/(180-30))*10))))</f>
        <v>2.6666666666666665</v>
      </c>
      <c r="L139" s="16">
        <v>0</v>
      </c>
      <c r="M139" s="15">
        <f>MAX(1,(MIN(10,(((L139)/(27))*10))))</f>
        <v>1</v>
      </c>
    </row>
    <row r="140" spans="1:13" ht="15.75" thickBot="1" x14ac:dyDescent="0.3">
      <c r="A140" s="14" t="s">
        <v>336</v>
      </c>
      <c r="B140" s="14" t="s">
        <v>262</v>
      </c>
      <c r="C140" s="15">
        <f>E140+G140+I140+K140+M140</f>
        <v>18.563565891472869</v>
      </c>
      <c r="D140" s="16">
        <v>7</v>
      </c>
      <c r="E140" s="15">
        <f>MAX(1,(MIN(10,(((D140-3)/(13-3))*10))))</f>
        <v>4</v>
      </c>
      <c r="F140" s="16">
        <v>4.37</v>
      </c>
      <c r="G140" s="15">
        <f>MAX(1,(MIN(10,(((F140-5)/(2.85-5))*10))))</f>
        <v>2.9302325581395343</v>
      </c>
      <c r="H140" s="16">
        <v>1.28</v>
      </c>
      <c r="I140" s="15">
        <f>MAX(1,(MIN(10,(((H140-1.5)/(1.1-1.5))*10))))</f>
        <v>5.5</v>
      </c>
      <c r="J140" s="16">
        <v>107</v>
      </c>
      <c r="K140" s="15">
        <f>MAX(1,(MIN(10,(((J140-30)/(180-30))*10))))</f>
        <v>5.1333333333333329</v>
      </c>
      <c r="L140" s="16">
        <v>0</v>
      </c>
      <c r="M140" s="15">
        <f>MAX(1,(MIN(10,(((L140)/(27))*10))))</f>
        <v>1</v>
      </c>
    </row>
    <row r="141" spans="1:13" ht="15.75" thickBot="1" x14ac:dyDescent="0.3">
      <c r="A141" s="14" t="s">
        <v>167</v>
      </c>
      <c r="B141" s="14" t="s">
        <v>287</v>
      </c>
      <c r="C141" s="15">
        <f>E141+G141+I141+K141+M141</f>
        <v>18.481782945736434</v>
      </c>
      <c r="D141" s="16">
        <v>7</v>
      </c>
      <c r="E141" s="15">
        <f>MAX(1,(MIN(10,(((D141-3)/(13-3))*10))))</f>
        <v>4</v>
      </c>
      <c r="F141" s="16">
        <v>4.47</v>
      </c>
      <c r="G141" s="15">
        <f>MAX(1,(MIN(10,(((F141-5)/(2.85-5))*10))))</f>
        <v>2.4651162790697687</v>
      </c>
      <c r="H141" s="16">
        <v>1.35</v>
      </c>
      <c r="I141" s="15">
        <f>MAX(1,(MIN(10,(((H141-1.5)/(1.1-1.5))*10))))</f>
        <v>3.7499999999999991</v>
      </c>
      <c r="J141" s="16">
        <v>139</v>
      </c>
      <c r="K141" s="15">
        <f>MAX(1,(MIN(10,(((J141-30)/(180-30))*10))))</f>
        <v>7.2666666666666666</v>
      </c>
      <c r="L141" s="16">
        <v>0</v>
      </c>
      <c r="M141" s="15">
        <f>MAX(1,(MIN(10,(((L141)/(27))*10))))</f>
        <v>1</v>
      </c>
    </row>
    <row r="142" spans="1:13" ht="15.75" thickBot="1" x14ac:dyDescent="0.3">
      <c r="A142" s="14" t="s">
        <v>589</v>
      </c>
      <c r="B142" s="14" t="s">
        <v>252</v>
      </c>
      <c r="C142" s="15">
        <f>E142+G142+I142+K142+M142</f>
        <v>18.430878552971578</v>
      </c>
      <c r="D142" s="16">
        <v>4</v>
      </c>
      <c r="E142" s="15">
        <f>MAX(1,(MIN(10,(((D142-3)/(13-3))*10))))</f>
        <v>1</v>
      </c>
      <c r="F142" s="16">
        <v>3.48</v>
      </c>
      <c r="G142" s="15">
        <f>MAX(1,(MIN(10,(((F142-5)/(2.85-5))*10))))</f>
        <v>7.0697674418604652</v>
      </c>
      <c r="H142" s="16">
        <v>1.21</v>
      </c>
      <c r="I142" s="15">
        <f>MAX(1,(MIN(10,(((H142-1.5)/(1.1-1.5))*10))))</f>
        <v>7.2500000000000018</v>
      </c>
      <c r="J142" s="16">
        <v>60</v>
      </c>
      <c r="K142" s="15">
        <f>MAX(1,(MIN(10,(((J142-30)/(180-30))*10))))</f>
        <v>2</v>
      </c>
      <c r="L142" s="16">
        <v>3</v>
      </c>
      <c r="M142" s="15">
        <f>MAX(1,(MIN(10,(((L142)/(27))*10))))</f>
        <v>1.1111111111111112</v>
      </c>
    </row>
    <row r="143" spans="1:13" ht="15.75" thickBot="1" x14ac:dyDescent="0.3">
      <c r="A143" s="14" t="s">
        <v>449</v>
      </c>
      <c r="B143" s="14" t="s">
        <v>264</v>
      </c>
      <c r="C143" s="15">
        <f>E143+G143+I143+K143+M143</f>
        <v>18.422566752799312</v>
      </c>
      <c r="D143" s="16">
        <v>7</v>
      </c>
      <c r="E143" s="15">
        <f>MAX(1,(MIN(10,(((D143-3)/(13-3))*10))))</f>
        <v>4</v>
      </c>
      <c r="F143" s="16">
        <v>3.78</v>
      </c>
      <c r="G143" s="15">
        <f>MAX(1,(MIN(10,(((F143-5)/(2.85-5))*10))))</f>
        <v>5.674418604651164</v>
      </c>
      <c r="H143" s="16">
        <v>1.3</v>
      </c>
      <c r="I143" s="15">
        <f>MAX(1,(MIN(10,(((H143-1.5)/(1.1-1.5))*10))))</f>
        <v>5</v>
      </c>
      <c r="J143" s="16">
        <v>64</v>
      </c>
      <c r="K143" s="15">
        <f>MAX(1,(MIN(10,(((J143-30)/(180-30))*10))))</f>
        <v>2.2666666666666666</v>
      </c>
      <c r="L143" s="16">
        <v>4</v>
      </c>
      <c r="M143" s="15">
        <f>MAX(1,(MIN(10,(((L143)/(27))*10))))</f>
        <v>1.4814814814814814</v>
      </c>
    </row>
    <row r="144" spans="1:13" ht="15.75" thickBot="1" x14ac:dyDescent="0.3">
      <c r="A144" s="14" t="s">
        <v>354</v>
      </c>
      <c r="B144" s="14" t="s">
        <v>247</v>
      </c>
      <c r="C144" s="15">
        <f>E144+G144+I144+K144+M144</f>
        <v>18.420542635658919</v>
      </c>
      <c r="D144" s="16">
        <v>6</v>
      </c>
      <c r="E144" s="15">
        <f>MAX(1,(MIN(10,(((D144-3)/(13-3))*10))))</f>
        <v>3</v>
      </c>
      <c r="F144" s="16">
        <v>4.3899999999999997</v>
      </c>
      <c r="G144" s="15">
        <f>MAX(1,(MIN(10,(((F144-5)/(2.85-5))*10))))</f>
        <v>2.8372093023255829</v>
      </c>
      <c r="H144" s="16">
        <v>1.21</v>
      </c>
      <c r="I144" s="15">
        <f>MAX(1,(MIN(10,(((H144-1.5)/(1.1-1.5))*10))))</f>
        <v>7.2500000000000018</v>
      </c>
      <c r="J144" s="16">
        <v>95</v>
      </c>
      <c r="K144" s="15">
        <f>MAX(1,(MIN(10,(((J144-30)/(180-30))*10))))</f>
        <v>4.3333333333333339</v>
      </c>
      <c r="L144" s="16">
        <v>0</v>
      </c>
      <c r="M144" s="15">
        <f>MAX(1,(MIN(10,(((L144)/(27))*10))))</f>
        <v>1</v>
      </c>
    </row>
    <row r="145" spans="1:13" ht="15.75" thickBot="1" x14ac:dyDescent="0.3">
      <c r="A145" s="14" t="s">
        <v>562</v>
      </c>
      <c r="B145" s="14" t="s">
        <v>274</v>
      </c>
      <c r="C145" s="15">
        <f>E145+G145+I145+K145+M145</f>
        <v>18.410852713178297</v>
      </c>
      <c r="D145" s="16">
        <v>4</v>
      </c>
      <c r="E145" s="15">
        <f>MAX(1,(MIN(10,(((D145-3)/(13-3))*10))))</f>
        <v>1</v>
      </c>
      <c r="F145" s="16">
        <v>3.55</v>
      </c>
      <c r="G145" s="15">
        <f>MAX(1,(MIN(10,(((F145-5)/(2.85-5))*10))))</f>
        <v>6.7441860465116292</v>
      </c>
      <c r="H145" s="16">
        <v>1.26</v>
      </c>
      <c r="I145" s="15">
        <f>MAX(1,(MIN(10,(((H145-1.5)/(1.1-1.5))*10))))</f>
        <v>6.0000000000000009</v>
      </c>
      <c r="J145" s="16">
        <v>50</v>
      </c>
      <c r="K145" s="15">
        <f>MAX(1,(MIN(10,(((J145-30)/(180-30))*10))))</f>
        <v>1.3333333333333333</v>
      </c>
      <c r="L145" s="16">
        <v>9</v>
      </c>
      <c r="M145" s="15">
        <f>MAX(1,(MIN(10,(((L145)/(27))*10))))</f>
        <v>3.333333333333333</v>
      </c>
    </row>
    <row r="146" spans="1:13" ht="15.75" thickBot="1" x14ac:dyDescent="0.3">
      <c r="A146" s="14" t="s">
        <v>431</v>
      </c>
      <c r="B146" s="14" t="s">
        <v>260</v>
      </c>
      <c r="C146" s="15">
        <f>E146+G146+I146+K146+M146</f>
        <v>18.191085271317835</v>
      </c>
      <c r="D146" s="16">
        <v>3</v>
      </c>
      <c r="E146" s="15">
        <f>MAX(1,(MIN(10,(((D146-3)/(13-3))*10))))</f>
        <v>1</v>
      </c>
      <c r="F146" s="16">
        <v>3.78</v>
      </c>
      <c r="G146" s="15">
        <f>MAX(1,(MIN(10,(((F146-5)/(2.85-5))*10))))</f>
        <v>5.674418604651164</v>
      </c>
      <c r="H146" s="16">
        <v>1.17</v>
      </c>
      <c r="I146" s="15">
        <f>MAX(1,(MIN(10,(((H146-1.5)/(1.1-1.5))*10))))</f>
        <v>8.2500000000000036</v>
      </c>
      <c r="J146" s="16">
        <v>64</v>
      </c>
      <c r="K146" s="15">
        <f>MAX(1,(MIN(10,(((J146-30)/(180-30))*10))))</f>
        <v>2.2666666666666666</v>
      </c>
      <c r="L146" s="16">
        <v>2</v>
      </c>
      <c r="M146" s="15">
        <f>MAX(1,(MIN(10,(((L146)/(27))*10))))</f>
        <v>1</v>
      </c>
    </row>
    <row r="147" spans="1:13" ht="15.75" thickBot="1" x14ac:dyDescent="0.3">
      <c r="A147" s="14" t="s">
        <v>597</v>
      </c>
      <c r="B147" s="14" t="s">
        <v>269</v>
      </c>
      <c r="C147" s="15">
        <f>E147+G147+I147+K147+M147</f>
        <v>18.145736434108532</v>
      </c>
      <c r="D147" s="16">
        <v>2</v>
      </c>
      <c r="E147" s="15">
        <f>MAX(1,(MIN(10,(((D147-3)/(13-3))*10))))</f>
        <v>1</v>
      </c>
      <c r="F147" s="16">
        <v>3.65</v>
      </c>
      <c r="G147" s="15">
        <f>MAX(1,(MIN(10,(((F147-5)/(2.85-5))*10))))</f>
        <v>6.2790697674418618</v>
      </c>
      <c r="H147" s="16">
        <v>1.18</v>
      </c>
      <c r="I147" s="15">
        <f>MAX(1,(MIN(10,(((H147-1.5)/(1.1-1.5))*10))))</f>
        <v>8.0000000000000036</v>
      </c>
      <c r="J147" s="16">
        <v>58</v>
      </c>
      <c r="K147" s="15">
        <f>MAX(1,(MIN(10,(((J147-30)/(180-30))*10))))</f>
        <v>1.8666666666666667</v>
      </c>
      <c r="L147" s="16">
        <v>1</v>
      </c>
      <c r="M147" s="15">
        <f>MAX(1,(MIN(10,(((L147)/(27))*10))))</f>
        <v>1</v>
      </c>
    </row>
    <row r="148" spans="1:13" ht="15.75" thickBot="1" x14ac:dyDescent="0.3">
      <c r="A148" s="14" t="s">
        <v>600</v>
      </c>
      <c r="B148" s="14" t="s">
        <v>250</v>
      </c>
      <c r="C148" s="15">
        <f>E148+G148+I148+K148+M148</f>
        <v>18.101937984496129</v>
      </c>
      <c r="D148" s="16">
        <v>1</v>
      </c>
      <c r="E148" s="15">
        <f>MAX(1,(MIN(10,(((D148-3)/(13-3))*10))))</f>
        <v>1</v>
      </c>
      <c r="F148" s="16">
        <v>3.62</v>
      </c>
      <c r="G148" s="15">
        <f>MAX(1,(MIN(10,(((F148-5)/(2.85-5))*10))))</f>
        <v>6.4186046511627906</v>
      </c>
      <c r="H148" s="16">
        <v>1.19</v>
      </c>
      <c r="I148" s="15">
        <f>MAX(1,(MIN(10,(((H148-1.5)/(1.1-1.5))*10))))</f>
        <v>7.7500000000000036</v>
      </c>
      <c r="J148" s="16">
        <v>59</v>
      </c>
      <c r="K148" s="15">
        <f>MAX(1,(MIN(10,(((J148-30)/(180-30))*10))))</f>
        <v>1.9333333333333333</v>
      </c>
      <c r="L148" s="16">
        <v>0</v>
      </c>
      <c r="M148" s="15">
        <f>MAX(1,(MIN(10,(((L148)/(27))*10))))</f>
        <v>1</v>
      </c>
    </row>
    <row r="149" spans="1:13" ht="15.75" thickBot="1" x14ac:dyDescent="0.3">
      <c r="A149" s="14" t="s">
        <v>473</v>
      </c>
      <c r="B149" s="14" t="s">
        <v>261</v>
      </c>
      <c r="C149" s="15">
        <f>E149+G149+I149+K149+M149</f>
        <v>18.088285960378983</v>
      </c>
      <c r="D149" s="16">
        <v>3</v>
      </c>
      <c r="E149" s="15">
        <f>MAX(1,(MIN(10,(((D149-3)/(13-3))*10))))</f>
        <v>1</v>
      </c>
      <c r="F149" s="16">
        <v>3.91</v>
      </c>
      <c r="G149" s="15">
        <f>MAX(1,(MIN(10,(((F149-5)/(2.85-5))*10))))</f>
        <v>5.0697674418604644</v>
      </c>
      <c r="H149" s="16">
        <v>1.32</v>
      </c>
      <c r="I149" s="15">
        <f>MAX(1,(MIN(10,(((H149-1.5)/(1.1-1.5))*10))))</f>
        <v>4.5</v>
      </c>
      <c r="J149" s="16">
        <v>65</v>
      </c>
      <c r="K149" s="15">
        <f>MAX(1,(MIN(10,(((J149-30)/(180-30))*10))))</f>
        <v>2.3333333333333335</v>
      </c>
      <c r="L149" s="16">
        <v>14</v>
      </c>
      <c r="M149" s="15">
        <f>MAX(1,(MIN(10,(((L149)/(27))*10))))</f>
        <v>5.1851851851851851</v>
      </c>
    </row>
    <row r="150" spans="1:13" ht="15.75" thickBot="1" x14ac:dyDescent="0.3">
      <c r="A150" s="14" t="s">
        <v>407</v>
      </c>
      <c r="B150" s="14" t="s">
        <v>252</v>
      </c>
      <c r="C150" s="15">
        <f>E150+G150+I150+K150+M150</f>
        <v>18.051162790697674</v>
      </c>
      <c r="D150" s="16">
        <v>7</v>
      </c>
      <c r="E150" s="15">
        <f>MAX(1,(MIN(10,(((D150-3)/(13-3))*10))))</f>
        <v>4</v>
      </c>
      <c r="F150" s="16">
        <v>4</v>
      </c>
      <c r="G150" s="15">
        <f>MAX(1,(MIN(10,(((F150-5)/(2.85-5))*10))))</f>
        <v>4.6511627906976747</v>
      </c>
      <c r="H150" s="16">
        <v>1.34</v>
      </c>
      <c r="I150" s="15">
        <f>MAX(1,(MIN(10,(((H150-1.5)/(1.1-1.5))*10))))</f>
        <v>3.9999999999999991</v>
      </c>
      <c r="J150" s="16">
        <v>96</v>
      </c>
      <c r="K150" s="15">
        <f>MAX(1,(MIN(10,(((J150-30)/(180-30))*10))))</f>
        <v>4.4000000000000004</v>
      </c>
      <c r="L150" s="16">
        <v>0</v>
      </c>
      <c r="M150" s="15">
        <f>MAX(1,(MIN(10,(((L150)/(27))*10))))</f>
        <v>1</v>
      </c>
    </row>
    <row r="151" spans="1:13" ht="15.75" thickBot="1" x14ac:dyDescent="0.3">
      <c r="A151" s="14" t="s">
        <v>558</v>
      </c>
      <c r="B151" s="14" t="s">
        <v>273</v>
      </c>
      <c r="C151" s="15">
        <f>E151+G151+I151+K151+M151</f>
        <v>18.023514211886308</v>
      </c>
      <c r="D151" s="16">
        <v>4</v>
      </c>
      <c r="E151" s="15">
        <f>MAX(1,(MIN(10,(((D151-3)/(13-3))*10))))</f>
        <v>1</v>
      </c>
      <c r="F151" s="16">
        <v>3.65</v>
      </c>
      <c r="G151" s="15">
        <f>MAX(1,(MIN(10,(((F151-5)/(2.85-5))*10))))</f>
        <v>6.2790697674418618</v>
      </c>
      <c r="H151" s="16">
        <v>1.36</v>
      </c>
      <c r="I151" s="15">
        <f>MAX(1,(MIN(10,(((H151-1.5)/(1.1-1.5))*10))))</f>
        <v>3.4999999999999982</v>
      </c>
      <c r="J151" s="16">
        <v>72</v>
      </c>
      <c r="K151" s="15">
        <f>MAX(1,(MIN(10,(((J151-30)/(180-30))*10))))</f>
        <v>2.8000000000000003</v>
      </c>
      <c r="L151" s="16">
        <v>12</v>
      </c>
      <c r="M151" s="15">
        <f>MAX(1,(MIN(10,(((L151)/(27))*10))))</f>
        <v>4.4444444444444446</v>
      </c>
    </row>
    <row r="152" spans="1:13" ht="15.75" thickBot="1" x14ac:dyDescent="0.3">
      <c r="A152" s="14" t="s">
        <v>450</v>
      </c>
      <c r="B152" s="14" t="s">
        <v>274</v>
      </c>
      <c r="C152" s="15">
        <f>E152+G152+I152+K152+M152</f>
        <v>17.909560723514211</v>
      </c>
      <c r="D152" s="16">
        <v>3</v>
      </c>
      <c r="E152" s="15">
        <f>MAX(1,(MIN(10,(((D152-3)/(13-3))*10))))</f>
        <v>1</v>
      </c>
      <c r="F152" s="16">
        <v>4.04</v>
      </c>
      <c r="G152" s="15">
        <f>MAX(1,(MIN(10,(((F152-5)/(2.85-5))*10))))</f>
        <v>4.4651162790697674</v>
      </c>
      <c r="H152" s="16">
        <v>1.26</v>
      </c>
      <c r="I152" s="15">
        <f>MAX(1,(MIN(10,(((H152-1.5)/(1.1-1.5))*10))))</f>
        <v>6.0000000000000009</v>
      </c>
      <c r="J152" s="16">
        <v>60</v>
      </c>
      <c r="K152" s="15">
        <f>MAX(1,(MIN(10,(((J152-30)/(180-30))*10))))</f>
        <v>2</v>
      </c>
      <c r="L152" s="16">
        <v>12</v>
      </c>
      <c r="M152" s="15">
        <f>MAX(1,(MIN(10,(((L152)/(27))*10))))</f>
        <v>4.4444444444444446</v>
      </c>
    </row>
    <row r="153" spans="1:13" ht="15.75" thickBot="1" x14ac:dyDescent="0.3">
      <c r="A153" s="14" t="s">
        <v>210</v>
      </c>
      <c r="B153" s="14" t="s">
        <v>254</v>
      </c>
      <c r="C153" s="15">
        <f>E153+G153+I153+K153+M153</f>
        <v>17.83682170542636</v>
      </c>
      <c r="D153" s="16">
        <v>5</v>
      </c>
      <c r="E153" s="15">
        <f>MAX(1,(MIN(10,(((D153-3)/(13-3))*10))))</f>
        <v>2</v>
      </c>
      <c r="F153" s="16">
        <v>4.1500000000000004</v>
      </c>
      <c r="G153" s="15">
        <f>MAX(1,(MIN(10,(((F153-5)/(2.85-5))*10))))</f>
        <v>3.9534883720930218</v>
      </c>
      <c r="H153" s="16">
        <v>1.19</v>
      </c>
      <c r="I153" s="15">
        <f>MAX(1,(MIN(10,(((H153-1.5)/(1.1-1.5))*10))))</f>
        <v>7.7500000000000036</v>
      </c>
      <c r="J153" s="16">
        <v>77</v>
      </c>
      <c r="K153" s="15">
        <f>MAX(1,(MIN(10,(((J153-30)/(180-30))*10))))</f>
        <v>3.1333333333333337</v>
      </c>
      <c r="L153" s="16">
        <v>0</v>
      </c>
      <c r="M153" s="15">
        <f>MAX(1,(MIN(10,(((L153)/(27))*10))))</f>
        <v>1</v>
      </c>
    </row>
    <row r="154" spans="1:13" ht="15.75" thickBot="1" x14ac:dyDescent="0.3">
      <c r="A154" s="14" t="s">
        <v>411</v>
      </c>
      <c r="B154" s="14" t="s">
        <v>246</v>
      </c>
      <c r="C154" s="15">
        <f>E154+G154+I154+K154+M154</f>
        <v>17.812790697674416</v>
      </c>
      <c r="D154" s="16">
        <v>5</v>
      </c>
      <c r="E154" s="15">
        <f>MAX(1,(MIN(10,(((D154-3)/(13-3))*10))))</f>
        <v>2</v>
      </c>
      <c r="F154" s="16">
        <v>4.32</v>
      </c>
      <c r="G154" s="15">
        <f>MAX(1,(MIN(10,(((F154-5)/(2.85-5))*10))))</f>
        <v>3.1627906976744176</v>
      </c>
      <c r="H154" s="16">
        <v>1.25</v>
      </c>
      <c r="I154" s="15">
        <f>MAX(1,(MIN(10,(((H154-1.5)/(1.1-1.5))*10))))</f>
        <v>6.2500000000000009</v>
      </c>
      <c r="J154" s="16">
        <v>111</v>
      </c>
      <c r="K154" s="15">
        <f>MAX(1,(MIN(10,(((J154-30)/(180-30))*10))))</f>
        <v>5.4</v>
      </c>
      <c r="L154" s="16">
        <v>0</v>
      </c>
      <c r="M154" s="15">
        <f>MAX(1,(MIN(10,(((L154)/(27))*10))))</f>
        <v>1</v>
      </c>
    </row>
    <row r="155" spans="1:13" ht="15.75" thickBot="1" x14ac:dyDescent="0.3">
      <c r="A155" s="14" t="s">
        <v>614</v>
      </c>
      <c r="B155" s="14" t="s">
        <v>257</v>
      </c>
      <c r="C155" s="15">
        <f>E155+G155+I155+K155+M155</f>
        <v>17.770542635658916</v>
      </c>
      <c r="D155" s="16">
        <v>3</v>
      </c>
      <c r="E155" s="15">
        <f>MAX(1,(MIN(10,(((D155-3)/(13-3))*10))))</f>
        <v>1</v>
      </c>
      <c r="F155" s="16">
        <v>3.53</v>
      </c>
      <c r="G155" s="15">
        <f>MAX(1,(MIN(10,(((F155-5)/(2.85-5))*10))))</f>
        <v>6.8372093023255829</v>
      </c>
      <c r="H155" s="16">
        <v>1.26</v>
      </c>
      <c r="I155" s="15">
        <f>MAX(1,(MIN(10,(((H155-1.5)/(1.1-1.5))*10))))</f>
        <v>6.0000000000000009</v>
      </c>
      <c r="J155" s="16">
        <v>74</v>
      </c>
      <c r="K155" s="15">
        <f>MAX(1,(MIN(10,(((J155-30)/(180-30))*10))))</f>
        <v>2.9333333333333336</v>
      </c>
      <c r="L155" s="16">
        <v>1</v>
      </c>
      <c r="M155" s="15">
        <f>MAX(1,(MIN(10,(((L155)/(27))*10))))</f>
        <v>1</v>
      </c>
    </row>
    <row r="156" spans="1:13" ht="15.75" thickBot="1" x14ac:dyDescent="0.3">
      <c r="A156" s="14" t="s">
        <v>468</v>
      </c>
      <c r="B156" s="14" t="s">
        <v>256</v>
      </c>
      <c r="C156" s="15">
        <f>E156+G156+I156+K156+M156</f>
        <v>17.767054263565893</v>
      </c>
      <c r="D156" s="16">
        <v>8</v>
      </c>
      <c r="E156" s="15">
        <f>MAX(1,(MIN(10,(((D156-3)/(13-3))*10))))</f>
        <v>5</v>
      </c>
      <c r="F156" s="16">
        <v>4.38</v>
      </c>
      <c r="G156" s="15">
        <f>MAX(1,(MIN(10,(((F156-5)/(2.85-5))*10))))</f>
        <v>2.8837209302325588</v>
      </c>
      <c r="H156" s="16">
        <v>1.31</v>
      </c>
      <c r="I156" s="15">
        <f>MAX(1,(MIN(10,(((H156-1.5)/(1.1-1.5))*10))))</f>
        <v>4.75</v>
      </c>
      <c r="J156" s="16">
        <v>92</v>
      </c>
      <c r="K156" s="15">
        <f>MAX(1,(MIN(10,(((J156-30)/(180-30))*10))))</f>
        <v>4.1333333333333329</v>
      </c>
      <c r="L156" s="16">
        <v>0</v>
      </c>
      <c r="M156" s="15">
        <f>MAX(1,(MIN(10,(((L156)/(27))*10))))</f>
        <v>1</v>
      </c>
    </row>
    <row r="157" spans="1:13" ht="15.75" thickBot="1" x14ac:dyDescent="0.3">
      <c r="A157" s="14" t="s">
        <v>584</v>
      </c>
      <c r="B157" s="14" t="s">
        <v>271</v>
      </c>
      <c r="C157" s="15">
        <f>E157+G157+I157+K157+M157</f>
        <v>17.573643410852718</v>
      </c>
      <c r="D157" s="16">
        <v>2</v>
      </c>
      <c r="E157" s="15">
        <f>MAX(1,(MIN(10,(((D157-3)/(13-3))*10))))</f>
        <v>1</v>
      </c>
      <c r="F157" s="16">
        <v>3.73</v>
      </c>
      <c r="G157" s="15">
        <f>MAX(1,(MIN(10,(((F157-5)/(2.85-5))*10))))</f>
        <v>5.9069767441860463</v>
      </c>
      <c r="H157" s="16">
        <v>1.18</v>
      </c>
      <c r="I157" s="15">
        <f>MAX(1,(MIN(10,(((H157-1.5)/(1.1-1.5))*10))))</f>
        <v>8.0000000000000036</v>
      </c>
      <c r="J157" s="16">
        <v>55</v>
      </c>
      <c r="K157" s="15">
        <f>MAX(1,(MIN(10,(((J157-30)/(180-30))*10))))</f>
        <v>1.6666666666666665</v>
      </c>
      <c r="L157" s="16">
        <v>1</v>
      </c>
      <c r="M157" s="15">
        <f>MAX(1,(MIN(10,(((L157)/(27))*10))))</f>
        <v>1</v>
      </c>
    </row>
    <row r="158" spans="1:13" ht="15.75" thickBot="1" x14ac:dyDescent="0.3">
      <c r="A158" s="14" t="s">
        <v>326</v>
      </c>
      <c r="B158" s="14" t="s">
        <v>299</v>
      </c>
      <c r="C158" s="15">
        <f>E158+G158+I158+K158+M158</f>
        <v>17.558139534883722</v>
      </c>
      <c r="D158" s="16">
        <v>7</v>
      </c>
      <c r="E158" s="15">
        <f>MAX(1,(MIN(10,(((D158-3)/(13-3))*10))))</f>
        <v>4</v>
      </c>
      <c r="F158" s="16">
        <v>4.45</v>
      </c>
      <c r="G158" s="15">
        <f>MAX(1,(MIN(10,(((F158-5)/(2.85-5))*10))))</f>
        <v>2.5581395348837206</v>
      </c>
      <c r="H158" s="16">
        <v>1.3</v>
      </c>
      <c r="I158" s="15">
        <f>MAX(1,(MIN(10,(((H158-1.5)/(1.1-1.5))*10))))</f>
        <v>5</v>
      </c>
      <c r="J158" s="16">
        <v>105</v>
      </c>
      <c r="K158" s="15">
        <f>MAX(1,(MIN(10,(((J158-30)/(180-30))*10))))</f>
        <v>5</v>
      </c>
      <c r="L158" s="16">
        <v>0</v>
      </c>
      <c r="M158" s="15">
        <f>MAX(1,(MIN(10,(((L158)/(27))*10))))</f>
        <v>1</v>
      </c>
    </row>
    <row r="159" spans="1:13" ht="15.75" thickBot="1" x14ac:dyDescent="0.3">
      <c r="A159" s="14" t="s">
        <v>465</v>
      </c>
      <c r="B159" s="14" t="s">
        <v>280</v>
      </c>
      <c r="C159" s="15">
        <f>E159+G159+I159+K159+M159</f>
        <v>17.556589147286822</v>
      </c>
      <c r="D159" s="16">
        <v>3</v>
      </c>
      <c r="E159" s="15">
        <f>MAX(1,(MIN(10,(((D159-3)/(13-3))*10))))</f>
        <v>1</v>
      </c>
      <c r="F159" s="16">
        <v>3.49</v>
      </c>
      <c r="G159" s="15">
        <f>MAX(1,(MIN(10,(((F159-5)/(2.85-5))*10))))</f>
        <v>7.0232558139534875</v>
      </c>
      <c r="H159" s="16">
        <v>1.22</v>
      </c>
      <c r="I159" s="15">
        <f>MAX(1,(MIN(10,(((H159-1.5)/(1.1-1.5))*10))))</f>
        <v>7.0000000000000018</v>
      </c>
      <c r="J159" s="16">
        <v>53</v>
      </c>
      <c r="K159" s="15">
        <f>MAX(1,(MIN(10,(((J159-30)/(180-30))*10))))</f>
        <v>1.5333333333333332</v>
      </c>
      <c r="L159" s="16">
        <v>1</v>
      </c>
      <c r="M159" s="15">
        <f>MAX(1,(MIN(10,(((L159)/(27))*10))))</f>
        <v>1</v>
      </c>
    </row>
    <row r="160" spans="1:13" ht="15.75" thickBot="1" x14ac:dyDescent="0.3">
      <c r="A160" s="14" t="s">
        <v>598</v>
      </c>
      <c r="B160" s="14" t="s">
        <v>259</v>
      </c>
      <c r="C160" s="15">
        <f>E160+G160+I160+K160+M160</f>
        <v>17.307751937984495</v>
      </c>
      <c r="D160" s="16">
        <v>5</v>
      </c>
      <c r="E160" s="15">
        <f>MAX(1,(MIN(10,(((D160-3)/(13-3))*10))))</f>
        <v>2</v>
      </c>
      <c r="F160" s="16">
        <v>3.35</v>
      </c>
      <c r="G160" s="15">
        <f>MAX(1,(MIN(10,(((F160-5)/(2.85-5))*10))))</f>
        <v>7.6744186046511631</v>
      </c>
      <c r="H160" s="16">
        <v>1.28</v>
      </c>
      <c r="I160" s="15">
        <f>MAX(1,(MIN(10,(((H160-1.5)/(1.1-1.5))*10))))</f>
        <v>5.5</v>
      </c>
      <c r="J160" s="16">
        <v>47</v>
      </c>
      <c r="K160" s="15">
        <f>MAX(1,(MIN(10,(((J160-30)/(180-30))*10))))</f>
        <v>1.1333333333333333</v>
      </c>
      <c r="L160" s="16">
        <v>0</v>
      </c>
      <c r="M160" s="15">
        <f>MAX(1,(MIN(10,(((L160)/(27))*10))))</f>
        <v>1</v>
      </c>
    </row>
    <row r="161" spans="1:13" ht="15.75" thickBot="1" x14ac:dyDescent="0.3">
      <c r="A161" s="14" t="s">
        <v>242</v>
      </c>
      <c r="B161" s="14" t="s">
        <v>262</v>
      </c>
      <c r="C161" s="15">
        <f>E161+G161+I161+K161+M161</f>
        <v>17.288759689922486</v>
      </c>
      <c r="D161" s="16">
        <v>4</v>
      </c>
      <c r="E161" s="15">
        <f>MAX(1,(MIN(10,(((D161-3)/(13-3))*10))))</f>
        <v>1</v>
      </c>
      <c r="F161" s="16">
        <v>4.0599999999999996</v>
      </c>
      <c r="G161" s="15">
        <f>MAX(1,(MIN(10,(((F161-5)/(2.85-5))*10))))</f>
        <v>4.3720930232558155</v>
      </c>
      <c r="H161" s="16">
        <v>1.21</v>
      </c>
      <c r="I161" s="15">
        <f>MAX(1,(MIN(10,(((H161-1.5)/(1.1-1.5))*10))))</f>
        <v>7.2500000000000018</v>
      </c>
      <c r="J161" s="16">
        <v>85</v>
      </c>
      <c r="K161" s="15">
        <f>MAX(1,(MIN(10,(((J161-30)/(180-30))*10))))</f>
        <v>3.6666666666666665</v>
      </c>
      <c r="L161" s="16">
        <v>0</v>
      </c>
      <c r="M161" s="15">
        <f>MAX(1,(MIN(10,(((L161)/(27))*10))))</f>
        <v>1</v>
      </c>
    </row>
    <row r="162" spans="1:13" ht="15.75" thickBot="1" x14ac:dyDescent="0.3">
      <c r="A162" s="14" t="s">
        <v>563</v>
      </c>
      <c r="B162" s="14" t="s">
        <v>247</v>
      </c>
      <c r="C162" s="15">
        <f>E162+G162+I162+K162+M162</f>
        <v>17.249095607235144</v>
      </c>
      <c r="D162" s="16">
        <v>5</v>
      </c>
      <c r="E162" s="15">
        <f>MAX(1,(MIN(10,(((D162-3)/(13-3))*10))))</f>
        <v>2</v>
      </c>
      <c r="F162" s="16">
        <v>3.58</v>
      </c>
      <c r="G162" s="15">
        <f>MAX(1,(MIN(10,(((F162-5)/(2.85-5))*10))))</f>
        <v>6.6046511627906979</v>
      </c>
      <c r="H162" s="16">
        <v>1.26</v>
      </c>
      <c r="I162" s="15">
        <f>MAX(1,(MIN(10,(((H162-1.5)/(1.1-1.5))*10))))</f>
        <v>6.0000000000000009</v>
      </c>
      <c r="J162" s="16">
        <v>53</v>
      </c>
      <c r="K162" s="15">
        <f>MAX(1,(MIN(10,(((J162-30)/(180-30))*10))))</f>
        <v>1.5333333333333332</v>
      </c>
      <c r="L162" s="16">
        <v>3</v>
      </c>
      <c r="M162" s="15">
        <f>MAX(1,(MIN(10,(((L162)/(27))*10))))</f>
        <v>1.1111111111111112</v>
      </c>
    </row>
    <row r="163" spans="1:13" ht="15.75" thickBot="1" x14ac:dyDescent="0.3">
      <c r="A163" s="14" t="s">
        <v>369</v>
      </c>
      <c r="B163" s="14" t="s">
        <v>256</v>
      </c>
      <c r="C163" s="15">
        <f>E163+G163+I163+K163+M163</f>
        <v>17.213436692506459</v>
      </c>
      <c r="D163" s="16">
        <v>4</v>
      </c>
      <c r="E163" s="15">
        <f>MAX(1,(MIN(10,(((D163-3)/(13-3))*10))))</f>
        <v>1</v>
      </c>
      <c r="F163" s="16">
        <v>3.43</v>
      </c>
      <c r="G163" s="15">
        <f>MAX(1,(MIN(10,(((F163-5)/(2.85-5))*10))))</f>
        <v>7.3023255813953476</v>
      </c>
      <c r="H163" s="16">
        <v>1.3</v>
      </c>
      <c r="I163" s="15">
        <f>MAX(1,(MIN(10,(((H163-1.5)/(1.1-1.5))*10))))</f>
        <v>5</v>
      </c>
      <c r="J163" s="16">
        <v>72</v>
      </c>
      <c r="K163" s="15">
        <f>MAX(1,(MIN(10,(((J163-30)/(180-30))*10))))</f>
        <v>2.8000000000000003</v>
      </c>
      <c r="L163" s="16">
        <v>3</v>
      </c>
      <c r="M163" s="15">
        <f>MAX(1,(MIN(10,(((L163)/(27))*10))))</f>
        <v>1.1111111111111112</v>
      </c>
    </row>
    <row r="164" spans="1:13" ht="15.75" thickBot="1" x14ac:dyDescent="0.3">
      <c r="A164" s="14" t="s">
        <v>177</v>
      </c>
      <c r="B164" s="14" t="s">
        <v>254</v>
      </c>
      <c r="C164" s="15">
        <f>E164+G164+I164+K164+M164</f>
        <v>17.143410852713181</v>
      </c>
      <c r="D164" s="16">
        <v>6</v>
      </c>
      <c r="E164" s="15">
        <f>MAX(1,(MIN(10,(((D164-3)/(13-3))*10))))</f>
        <v>3</v>
      </c>
      <c r="F164" s="16">
        <v>4.3600000000000003</v>
      </c>
      <c r="G164" s="15">
        <f>MAX(1,(MIN(10,(((F164-5)/(2.85-5))*10))))</f>
        <v>2.9767441860465107</v>
      </c>
      <c r="H164" s="16">
        <v>1.24</v>
      </c>
      <c r="I164" s="15">
        <f>MAX(1,(MIN(10,(((H164-1.5)/(1.1-1.5))*10))))</f>
        <v>6.5000000000000018</v>
      </c>
      <c r="J164" s="16">
        <v>85</v>
      </c>
      <c r="K164" s="15">
        <f>MAX(1,(MIN(10,(((J164-30)/(180-30))*10))))</f>
        <v>3.6666666666666665</v>
      </c>
      <c r="L164" s="16">
        <v>0</v>
      </c>
      <c r="M164" s="15">
        <f>MAX(1,(MIN(10,(((L164)/(27))*10))))</f>
        <v>1</v>
      </c>
    </row>
    <row r="165" spans="1:13" ht="15.75" thickBot="1" x14ac:dyDescent="0.3">
      <c r="A165" s="14" t="s">
        <v>351</v>
      </c>
      <c r="B165" s="14" t="s">
        <v>292</v>
      </c>
      <c r="C165" s="15">
        <f>E165+G165+I165+K165+M165</f>
        <v>17.09031007751938</v>
      </c>
      <c r="D165" s="16">
        <v>6</v>
      </c>
      <c r="E165" s="15">
        <f>MAX(1,(MIN(10,(((D165-3)/(13-3))*10))))</f>
        <v>3</v>
      </c>
      <c r="F165" s="16">
        <v>4.16</v>
      </c>
      <c r="G165" s="15">
        <f>MAX(1,(MIN(10,(((F165-5)/(2.85-5))*10))))</f>
        <v>3.9069767441860459</v>
      </c>
      <c r="H165" s="16">
        <v>1.33</v>
      </c>
      <c r="I165" s="15">
        <f>MAX(1,(MIN(10,(((H165-1.5)/(1.1-1.5))*10))))</f>
        <v>4.2499999999999991</v>
      </c>
      <c r="J165" s="16">
        <v>104</v>
      </c>
      <c r="K165" s="15">
        <f>MAX(1,(MIN(10,(((J165-30)/(180-30))*10))))</f>
        <v>4.9333333333333336</v>
      </c>
      <c r="L165" s="16">
        <v>0</v>
      </c>
      <c r="M165" s="15">
        <f>MAX(1,(MIN(10,(((L165)/(27))*10))))</f>
        <v>1</v>
      </c>
    </row>
    <row r="166" spans="1:13" ht="15.75" thickBot="1" x14ac:dyDescent="0.3">
      <c r="A166" s="14" t="s">
        <v>577</v>
      </c>
      <c r="B166" s="14" t="s">
        <v>267</v>
      </c>
      <c r="C166" s="15">
        <f>E166+G166+I166+K166+M166</f>
        <v>17.032859603789838</v>
      </c>
      <c r="D166" s="16">
        <v>4</v>
      </c>
      <c r="E166" s="15">
        <f>MAX(1,(MIN(10,(((D166-3)/(13-3))*10))))</f>
        <v>1</v>
      </c>
      <c r="F166" s="16">
        <v>3.56</v>
      </c>
      <c r="G166" s="15">
        <f>MAX(1,(MIN(10,(((F166-5)/(2.85-5))*10))))</f>
        <v>6.6976744186046506</v>
      </c>
      <c r="H166" s="16">
        <v>1.27</v>
      </c>
      <c r="I166" s="15">
        <f>MAX(1,(MIN(10,(((H166-1.5)/(1.1-1.5))*10))))</f>
        <v>5.7500000000000009</v>
      </c>
      <c r="J166" s="16">
        <v>56</v>
      </c>
      <c r="K166" s="15">
        <f>MAX(1,(MIN(10,(((J166-30)/(180-30))*10))))</f>
        <v>1.7333333333333334</v>
      </c>
      <c r="L166" s="16">
        <v>5</v>
      </c>
      <c r="M166" s="15">
        <f>MAX(1,(MIN(10,(((L166)/(27))*10))))</f>
        <v>1.8518518518518516</v>
      </c>
    </row>
    <row r="167" spans="1:13" ht="15.75" thickBot="1" x14ac:dyDescent="0.3">
      <c r="A167" s="14" t="s">
        <v>417</v>
      </c>
      <c r="B167" s="14" t="s">
        <v>287</v>
      </c>
      <c r="C167" s="15">
        <f>E167+G167+I167+K167+M167</f>
        <v>16.987209302325581</v>
      </c>
      <c r="D167" s="16">
        <v>5</v>
      </c>
      <c r="E167" s="15">
        <f>MAX(1,(MIN(10,(((D167-3)/(13-3))*10))))</f>
        <v>2</v>
      </c>
      <c r="F167" s="16">
        <v>3.96</v>
      </c>
      <c r="G167" s="15">
        <f>MAX(1,(MIN(10,(((F167-5)/(2.85-5))*10))))</f>
        <v>4.837209302325582</v>
      </c>
      <c r="H167" s="16">
        <v>1.23</v>
      </c>
      <c r="I167" s="15">
        <f>MAX(1,(MIN(10,(((H167-1.5)/(1.1-1.5))*10))))</f>
        <v>6.7500000000000018</v>
      </c>
      <c r="J167" s="16">
        <v>66</v>
      </c>
      <c r="K167" s="15">
        <f>MAX(1,(MIN(10,(((J167-30)/(180-30))*10))))</f>
        <v>2.4</v>
      </c>
      <c r="L167" s="16">
        <v>0</v>
      </c>
      <c r="M167" s="15">
        <f>MAX(1,(MIN(10,(((L167)/(27))*10))))</f>
        <v>1</v>
      </c>
    </row>
    <row r="168" spans="1:13" ht="15.75" thickBot="1" x14ac:dyDescent="0.3">
      <c r="A168" s="14" t="s">
        <v>347</v>
      </c>
      <c r="B168" s="14" t="s">
        <v>246</v>
      </c>
      <c r="C168" s="15">
        <f>E168+G168+I168+K168+M168</f>
        <v>16.969379844961242</v>
      </c>
      <c r="D168" s="16">
        <v>5</v>
      </c>
      <c r="E168" s="15">
        <f>MAX(1,(MIN(10,(((D168-3)/(13-3))*10))))</f>
        <v>2</v>
      </c>
      <c r="F168" s="16">
        <v>4.0999999999999996</v>
      </c>
      <c r="G168" s="15">
        <f>MAX(1,(MIN(10,(((F168-5)/(2.85-5))*10))))</f>
        <v>4.1860465116279091</v>
      </c>
      <c r="H168" s="16">
        <v>1.29</v>
      </c>
      <c r="I168" s="15">
        <f>MAX(1,(MIN(10,(((H168-1.5)/(1.1-1.5))*10))))</f>
        <v>5.25</v>
      </c>
      <c r="J168" s="16">
        <v>98</v>
      </c>
      <c r="K168" s="15">
        <f>MAX(1,(MIN(10,(((J168-30)/(180-30))*10))))</f>
        <v>4.5333333333333332</v>
      </c>
      <c r="L168" s="16">
        <v>0</v>
      </c>
      <c r="M168" s="15">
        <f>MAX(1,(MIN(10,(((L168)/(27))*10))))</f>
        <v>1</v>
      </c>
    </row>
    <row r="169" spans="1:13" ht="15.75" thickBot="1" x14ac:dyDescent="0.3">
      <c r="A169" s="14" t="s">
        <v>445</v>
      </c>
      <c r="B169" s="14" t="s">
        <v>254</v>
      </c>
      <c r="C169" s="15">
        <f>E169+G169+I169+K169+M169</f>
        <v>16.870930232558141</v>
      </c>
      <c r="D169" s="16">
        <v>4</v>
      </c>
      <c r="E169" s="15">
        <f>MAX(1,(MIN(10,(((D169-3)/(13-3))*10))))</f>
        <v>1</v>
      </c>
      <c r="F169" s="16">
        <v>3.77</v>
      </c>
      <c r="G169" s="15">
        <f>MAX(1,(MIN(10,(((F169-5)/(2.85-5))*10))))</f>
        <v>5.7209302325581399</v>
      </c>
      <c r="H169" s="16">
        <v>1.27</v>
      </c>
      <c r="I169" s="15">
        <f>MAX(1,(MIN(10,(((H169-1.5)/(1.1-1.5))*10))))</f>
        <v>5.7500000000000009</v>
      </c>
      <c r="J169" s="16">
        <v>81</v>
      </c>
      <c r="K169" s="15">
        <f>MAX(1,(MIN(10,(((J169-30)/(180-30))*10))))</f>
        <v>3.4000000000000004</v>
      </c>
      <c r="L169" s="16">
        <v>2</v>
      </c>
      <c r="M169" s="15">
        <f>MAX(1,(MIN(10,(((L169)/(27))*10))))</f>
        <v>1</v>
      </c>
    </row>
    <row r="170" spans="1:13" ht="15.75" thickBot="1" x14ac:dyDescent="0.3">
      <c r="A170" s="14" t="s">
        <v>553</v>
      </c>
      <c r="B170" s="14" t="s">
        <v>257</v>
      </c>
      <c r="C170" s="15">
        <f>E170+G170+I170+K170+M170</f>
        <v>16.679457364341086</v>
      </c>
      <c r="D170" s="16">
        <v>4</v>
      </c>
      <c r="E170" s="15">
        <f>MAX(1,(MIN(10,(((D170-3)/(13-3))*10))))</f>
        <v>1</v>
      </c>
      <c r="F170" s="16">
        <v>3.89</v>
      </c>
      <c r="G170" s="15">
        <f>MAX(1,(MIN(10,(((F170-5)/(2.85-5))*10))))</f>
        <v>5.1627906976744189</v>
      </c>
      <c r="H170" s="16">
        <v>1.21</v>
      </c>
      <c r="I170" s="15">
        <f>MAX(1,(MIN(10,(((H170-1.5)/(1.1-1.5))*10))))</f>
        <v>7.2500000000000018</v>
      </c>
      <c r="J170" s="16">
        <v>64</v>
      </c>
      <c r="K170" s="15">
        <f>MAX(1,(MIN(10,(((J170-30)/(180-30))*10))))</f>
        <v>2.2666666666666666</v>
      </c>
      <c r="L170" s="16">
        <v>0</v>
      </c>
      <c r="M170" s="15">
        <f>MAX(1,(MIN(10,(((L170)/(27))*10))))</f>
        <v>1</v>
      </c>
    </row>
    <row r="171" spans="1:13" ht="15.75" thickBot="1" x14ac:dyDescent="0.3">
      <c r="A171" s="14" t="s">
        <v>338</v>
      </c>
      <c r="B171" s="14" t="s">
        <v>287</v>
      </c>
      <c r="C171" s="15">
        <f>E171+G171+I171+K171+M171</f>
        <v>16.598837209302324</v>
      </c>
      <c r="D171" s="16">
        <v>6</v>
      </c>
      <c r="E171" s="15">
        <f>MAX(1,(MIN(10,(((D171-3)/(13-3))*10))))</f>
        <v>3</v>
      </c>
      <c r="F171" s="16">
        <v>4.28</v>
      </c>
      <c r="G171" s="15">
        <f>MAX(1,(MIN(10,(((F171-5)/(2.85-5))*10))))</f>
        <v>3.3488372093023244</v>
      </c>
      <c r="H171" s="16">
        <v>1.29</v>
      </c>
      <c r="I171" s="15">
        <f>MAX(1,(MIN(10,(((H171-1.5)/(1.1-1.5))*10))))</f>
        <v>5.25</v>
      </c>
      <c r="J171" s="16">
        <v>90</v>
      </c>
      <c r="K171" s="15">
        <f>MAX(1,(MIN(10,(((J171-30)/(180-30))*10))))</f>
        <v>4</v>
      </c>
      <c r="L171" s="16">
        <v>0</v>
      </c>
      <c r="M171" s="15">
        <f>MAX(1,(MIN(10,(((L171)/(27))*10))))</f>
        <v>1</v>
      </c>
    </row>
    <row r="172" spans="1:13" ht="15.75" thickBot="1" x14ac:dyDescent="0.3">
      <c r="A172" s="14" t="s">
        <v>561</v>
      </c>
      <c r="B172" s="14" t="s">
        <v>292</v>
      </c>
      <c r="C172" s="15">
        <f>E172+G172+I172+K172+M172</f>
        <v>16.53552971576228</v>
      </c>
      <c r="D172" s="16">
        <v>4</v>
      </c>
      <c r="E172" s="15">
        <f>MAX(1,(MIN(10,(((D172-3)/(13-3))*10))))</f>
        <v>1</v>
      </c>
      <c r="F172" s="16">
        <v>3.78</v>
      </c>
      <c r="G172" s="15">
        <f>MAX(1,(MIN(10,(((F172-5)/(2.85-5))*10))))</f>
        <v>5.674418604651164</v>
      </c>
      <c r="H172" s="16">
        <v>1.39</v>
      </c>
      <c r="I172" s="15">
        <f>MAX(1,(MIN(10,(((H172-1.5)/(1.1-1.5))*10))))</f>
        <v>2.7500000000000031</v>
      </c>
      <c r="J172" s="16">
        <v>70</v>
      </c>
      <c r="K172" s="15">
        <f>MAX(1,(MIN(10,(((J172-30)/(180-30))*10))))</f>
        <v>2.6666666666666665</v>
      </c>
      <c r="L172" s="16">
        <v>12</v>
      </c>
      <c r="M172" s="15">
        <f>MAX(1,(MIN(10,(((L172)/(27))*10))))</f>
        <v>4.4444444444444446</v>
      </c>
    </row>
    <row r="173" spans="1:13" ht="15.75" thickBot="1" x14ac:dyDescent="0.3">
      <c r="A173" s="14" t="s">
        <v>556</v>
      </c>
      <c r="B173" s="14" t="s">
        <v>257</v>
      </c>
      <c r="C173" s="15">
        <f>E173+G173+I173+K173+M173</f>
        <v>16.485658914728681</v>
      </c>
      <c r="D173" s="16">
        <v>8</v>
      </c>
      <c r="E173" s="15">
        <f>MAX(1,(MIN(10,(((D173-3)/(13-3))*10))))</f>
        <v>5</v>
      </c>
      <c r="F173" s="16">
        <v>4.29</v>
      </c>
      <c r="G173" s="15">
        <f>MAX(1,(MIN(10,(((F173-5)/(2.85-5))*10))))</f>
        <v>3.3023255813953489</v>
      </c>
      <c r="H173" s="16">
        <v>1.33</v>
      </c>
      <c r="I173" s="15">
        <f>MAX(1,(MIN(10,(((H173-1.5)/(1.1-1.5))*10))))</f>
        <v>4.2499999999999991</v>
      </c>
      <c r="J173" s="16">
        <v>74</v>
      </c>
      <c r="K173" s="15">
        <f>MAX(1,(MIN(10,(((J173-30)/(180-30))*10))))</f>
        <v>2.9333333333333336</v>
      </c>
      <c r="L173" s="16">
        <v>0</v>
      </c>
      <c r="M173" s="15">
        <f>MAX(1,(MIN(10,(((L173)/(27))*10))))</f>
        <v>1</v>
      </c>
    </row>
    <row r="174" spans="1:13" ht="15.75" thickBot="1" x14ac:dyDescent="0.3">
      <c r="A174" s="14" t="s">
        <v>216</v>
      </c>
      <c r="B174" s="14" t="s">
        <v>264</v>
      </c>
      <c r="C174" s="15">
        <f>E174+G174+I174+K174+M174</f>
        <v>16.443798449612402</v>
      </c>
      <c r="D174" s="16">
        <v>7</v>
      </c>
      <c r="E174" s="15">
        <f>MAX(1,(MIN(10,(((D174-3)/(13-3))*10))))</f>
        <v>4</v>
      </c>
      <c r="F174" s="16">
        <v>4.5999999999999996</v>
      </c>
      <c r="G174" s="15">
        <f>MAX(1,(MIN(10,(((F174-5)/(2.85-5))*10))))</f>
        <v>1.8604651162790713</v>
      </c>
      <c r="H174" s="16">
        <v>1.33</v>
      </c>
      <c r="I174" s="15">
        <f>MAX(1,(MIN(10,(((H174-1.5)/(1.1-1.5))*10))))</f>
        <v>4.2499999999999991</v>
      </c>
      <c r="J174" s="16">
        <v>110</v>
      </c>
      <c r="K174" s="15">
        <f>MAX(1,(MIN(10,(((J174-30)/(180-30))*10))))</f>
        <v>5.333333333333333</v>
      </c>
      <c r="L174" s="16">
        <v>0</v>
      </c>
      <c r="M174" s="15">
        <f>MAX(1,(MIN(10,(((L174)/(27))*10))))</f>
        <v>1</v>
      </c>
    </row>
    <row r="175" spans="1:13" ht="15.75" thickBot="1" x14ac:dyDescent="0.3">
      <c r="A175" s="14" t="s">
        <v>586</v>
      </c>
      <c r="B175" s="14" t="s">
        <v>246</v>
      </c>
      <c r="C175" s="15">
        <f>E175+G175+I175+K175+M175</f>
        <v>16.38294573643411</v>
      </c>
      <c r="D175" s="16">
        <v>3</v>
      </c>
      <c r="E175" s="15">
        <f>MAX(1,(MIN(10,(((D175-3)/(13-3))*10))))</f>
        <v>1</v>
      </c>
      <c r="F175" s="16">
        <v>3.9</v>
      </c>
      <c r="G175" s="15">
        <f>MAX(1,(MIN(10,(((F175-5)/(2.85-5))*10))))</f>
        <v>5.1162790697674421</v>
      </c>
      <c r="H175" s="16">
        <v>1.22</v>
      </c>
      <c r="I175" s="15">
        <f>MAX(1,(MIN(10,(((H175-1.5)/(1.1-1.5))*10))))</f>
        <v>7.0000000000000018</v>
      </c>
      <c r="J175" s="16">
        <v>64</v>
      </c>
      <c r="K175" s="15">
        <f>MAX(1,(MIN(10,(((J175-30)/(180-30))*10))))</f>
        <v>2.2666666666666666</v>
      </c>
      <c r="L175" s="16">
        <v>2</v>
      </c>
      <c r="M175" s="15">
        <f>MAX(1,(MIN(10,(((L175)/(27))*10))))</f>
        <v>1</v>
      </c>
    </row>
    <row r="176" spans="1:13" ht="15.75" thickBot="1" x14ac:dyDescent="0.3">
      <c r="A176" s="14" t="s">
        <v>164</v>
      </c>
      <c r="B176" s="14" t="s">
        <v>296</v>
      </c>
      <c r="C176" s="15">
        <f>E176+G176+I176+K176+M176</f>
        <v>16.36046511627907</v>
      </c>
      <c r="D176" s="16">
        <v>0</v>
      </c>
      <c r="E176" s="15">
        <f>MAX(1,(MIN(10,(((D176-3)/(13-3))*10))))</f>
        <v>1</v>
      </c>
      <c r="F176" s="16">
        <v>3.74</v>
      </c>
      <c r="G176" s="15">
        <f>MAX(1,(MIN(10,(((F176-5)/(2.85-5))*10))))</f>
        <v>5.8604651162790686</v>
      </c>
      <c r="H176" s="16">
        <v>1.2</v>
      </c>
      <c r="I176" s="15">
        <f>MAX(1,(MIN(10,(((H176-1.5)/(1.1-1.5))*10))))</f>
        <v>7.5000000000000018</v>
      </c>
      <c r="J176" s="16">
        <v>34</v>
      </c>
      <c r="K176" s="15">
        <f>MAX(1,(MIN(10,(((J176-30)/(180-30))*10))))</f>
        <v>1</v>
      </c>
      <c r="L176" s="16">
        <v>0</v>
      </c>
      <c r="M176" s="15">
        <f>MAX(1,(MIN(10,(((L176)/(27))*10))))</f>
        <v>1</v>
      </c>
    </row>
    <row r="177" spans="1:13" ht="15.75" thickBot="1" x14ac:dyDescent="0.3">
      <c r="A177" s="14" t="s">
        <v>159</v>
      </c>
      <c r="B177" s="14" t="s">
        <v>271</v>
      </c>
      <c r="C177" s="15">
        <f>E177+G177+I177+K177+M177</f>
        <v>16.281007751937981</v>
      </c>
      <c r="D177" s="16">
        <v>7</v>
      </c>
      <c r="E177" s="15">
        <f>MAX(1,(MIN(10,(((D177-3)/(13-3))*10))))</f>
        <v>4</v>
      </c>
      <c r="F177" s="16">
        <v>3.99</v>
      </c>
      <c r="G177" s="15">
        <f>MAX(1,(MIN(10,(((F177-5)/(2.85-5))*10))))</f>
        <v>4.6976744186046506</v>
      </c>
      <c r="H177" s="16">
        <v>1.37</v>
      </c>
      <c r="I177" s="15">
        <f>MAX(1,(MIN(10,(((H177-1.5)/(1.1-1.5))*10))))</f>
        <v>3.2499999999999978</v>
      </c>
      <c r="J177" s="16">
        <v>80</v>
      </c>
      <c r="K177" s="15">
        <f>MAX(1,(MIN(10,(((J177-30)/(180-30))*10))))</f>
        <v>3.333333333333333</v>
      </c>
      <c r="L177" s="16">
        <v>0</v>
      </c>
      <c r="M177" s="15">
        <f>MAX(1,(MIN(10,(((L177)/(27))*10))))</f>
        <v>1</v>
      </c>
    </row>
    <row r="178" spans="1:13" ht="15.75" thickBot="1" x14ac:dyDescent="0.3">
      <c r="A178" s="14" t="s">
        <v>364</v>
      </c>
      <c r="B178" s="14" t="s">
        <v>276</v>
      </c>
      <c r="C178" s="15">
        <f>E178+G178+I178+K178+M178</f>
        <v>16.233419465977608</v>
      </c>
      <c r="D178" s="16">
        <v>4</v>
      </c>
      <c r="E178" s="15">
        <f>MAX(1,(MIN(10,(((D178-3)/(13-3))*10))))</f>
        <v>1</v>
      </c>
      <c r="F178" s="16">
        <v>4.05</v>
      </c>
      <c r="G178" s="15">
        <f>MAX(1,(MIN(10,(((F178-5)/(2.85-5))*10))))</f>
        <v>4.4186046511627914</v>
      </c>
      <c r="H178" s="16">
        <v>1.22</v>
      </c>
      <c r="I178" s="15">
        <f>MAX(1,(MIN(10,(((H178-1.5)/(1.1-1.5))*10))))</f>
        <v>7.0000000000000018</v>
      </c>
      <c r="J178" s="16">
        <v>65</v>
      </c>
      <c r="K178" s="15">
        <f>MAX(1,(MIN(10,(((J178-30)/(180-30))*10))))</f>
        <v>2.3333333333333335</v>
      </c>
      <c r="L178" s="16">
        <v>4</v>
      </c>
      <c r="M178" s="15">
        <f>MAX(1,(MIN(10,(((L178)/(27))*10))))</f>
        <v>1.4814814814814814</v>
      </c>
    </row>
    <row r="179" spans="1:13" ht="15.75" thickBot="1" x14ac:dyDescent="0.3">
      <c r="A179" s="14" t="s">
        <v>341</v>
      </c>
      <c r="B179" s="14" t="s">
        <v>292</v>
      </c>
      <c r="C179" s="15">
        <f>E179+G179+I179+K179+M179</f>
        <v>16.216666666666669</v>
      </c>
      <c r="D179" s="16">
        <v>4</v>
      </c>
      <c r="E179" s="15">
        <f>MAX(1,(MIN(10,(((D179-3)/(13-3))*10))))</f>
        <v>1</v>
      </c>
      <c r="F179" s="16">
        <v>4.1399999999999997</v>
      </c>
      <c r="G179" s="15">
        <f>MAX(1,(MIN(10,(((F179-5)/(2.85-5))*10))))</f>
        <v>4.0000000000000018</v>
      </c>
      <c r="H179" s="16">
        <v>1.23</v>
      </c>
      <c r="I179" s="15">
        <f>MAX(1,(MIN(10,(((H179-1.5)/(1.1-1.5))*10))))</f>
        <v>6.7500000000000018</v>
      </c>
      <c r="J179" s="16">
        <v>82</v>
      </c>
      <c r="K179" s="15">
        <f>MAX(1,(MIN(10,(((J179-30)/(180-30))*10))))</f>
        <v>3.4666666666666668</v>
      </c>
      <c r="L179" s="16">
        <v>0</v>
      </c>
      <c r="M179" s="15">
        <f>MAX(1,(MIN(10,(((L179)/(27))*10))))</f>
        <v>1</v>
      </c>
    </row>
    <row r="180" spans="1:13" ht="15.75" thickBot="1" x14ac:dyDescent="0.3">
      <c r="A180" s="14" t="s">
        <v>163</v>
      </c>
      <c r="B180" s="14" t="s">
        <v>259</v>
      </c>
      <c r="C180" s="15">
        <f>E180+G180+I180+K180+M180</f>
        <v>16.187209302325584</v>
      </c>
      <c r="D180" s="16">
        <v>0</v>
      </c>
      <c r="E180" s="15">
        <f>MAX(1,(MIN(10,(((D180-3)/(13-3))*10))))</f>
        <v>1</v>
      </c>
      <c r="F180" s="16">
        <v>3.96</v>
      </c>
      <c r="G180" s="15">
        <f>MAX(1,(MIN(10,(((F180-5)/(2.85-5))*10))))</f>
        <v>4.837209302325582</v>
      </c>
      <c r="H180" s="16">
        <v>1.31</v>
      </c>
      <c r="I180" s="15">
        <f>MAX(1,(MIN(10,(((H180-1.5)/(1.1-1.5))*10))))</f>
        <v>4.75</v>
      </c>
      <c r="J180" s="16">
        <v>99</v>
      </c>
      <c r="K180" s="15">
        <f>MAX(1,(MIN(10,(((J180-30)/(180-30))*10))))</f>
        <v>4.6000000000000005</v>
      </c>
      <c r="L180" s="16">
        <v>0</v>
      </c>
      <c r="M180" s="15">
        <f>MAX(1,(MIN(10,(((L180)/(27))*10))))</f>
        <v>1</v>
      </c>
    </row>
    <row r="181" spans="1:13" ht="15.75" thickBot="1" x14ac:dyDescent="0.3">
      <c r="A181" s="14" t="s">
        <v>565</v>
      </c>
      <c r="B181" s="14" t="s">
        <v>276</v>
      </c>
      <c r="C181" s="15">
        <f>E181+G181+I181+K181+M181</f>
        <v>16.118173987941432</v>
      </c>
      <c r="D181" s="16">
        <v>4</v>
      </c>
      <c r="E181" s="15">
        <f>MAX(1,(MIN(10,(((D181-3)/(13-3))*10))))</f>
        <v>1</v>
      </c>
      <c r="F181" s="16">
        <v>4.07</v>
      </c>
      <c r="G181" s="15">
        <f>MAX(1,(MIN(10,(((F181-5)/(2.85-5))*10))))</f>
        <v>4.325581395348836</v>
      </c>
      <c r="H181" s="16">
        <v>1.38</v>
      </c>
      <c r="I181" s="15">
        <f>MAX(1,(MIN(10,(((H181-1.5)/(1.1-1.5))*10))))</f>
        <v>3.0000000000000031</v>
      </c>
      <c r="J181" s="16">
        <v>58</v>
      </c>
      <c r="K181" s="15">
        <f>MAX(1,(MIN(10,(((J181-30)/(180-30))*10))))</f>
        <v>1.8666666666666667</v>
      </c>
      <c r="L181" s="16">
        <v>16</v>
      </c>
      <c r="M181" s="15">
        <f>MAX(1,(MIN(10,(((L181)/(27))*10))))</f>
        <v>5.9259259259259256</v>
      </c>
    </row>
    <row r="182" spans="1:13" ht="15.75" thickBot="1" x14ac:dyDescent="0.3">
      <c r="A182" s="14" t="s">
        <v>559</v>
      </c>
      <c r="B182" s="14" t="s">
        <v>256</v>
      </c>
      <c r="C182" s="15">
        <f>E182+G182+I182+K182+M182</f>
        <v>16.06589147286822</v>
      </c>
      <c r="D182" s="16">
        <v>8</v>
      </c>
      <c r="E182" s="15">
        <f>MAX(1,(MIN(10,(((D182-3)/(13-3))*10))))</f>
        <v>5</v>
      </c>
      <c r="F182" s="16">
        <v>4.5199999999999996</v>
      </c>
      <c r="G182" s="15">
        <f>MAX(1,(MIN(10,(((F182-5)/(2.85-5))*10))))</f>
        <v>2.2325581395348859</v>
      </c>
      <c r="H182" s="16">
        <v>1.4</v>
      </c>
      <c r="I182" s="15">
        <f>MAX(1,(MIN(10,(((H182-1.5)/(1.1-1.5))*10))))</f>
        <v>2.5000000000000027</v>
      </c>
      <c r="J182" s="16">
        <v>110</v>
      </c>
      <c r="K182" s="15">
        <f>MAX(1,(MIN(10,(((J182-30)/(180-30))*10))))</f>
        <v>5.333333333333333</v>
      </c>
      <c r="L182" s="16">
        <v>0</v>
      </c>
      <c r="M182" s="15">
        <f>MAX(1,(MIN(10,(((L182)/(27))*10))))</f>
        <v>1</v>
      </c>
    </row>
    <row r="183" spans="1:13" ht="15.75" thickBot="1" x14ac:dyDescent="0.3">
      <c r="A183" s="14" t="s">
        <v>590</v>
      </c>
      <c r="B183" s="14" t="s">
        <v>271</v>
      </c>
      <c r="C183" s="15">
        <f>E183+G183+I183+K183+M183</f>
        <v>15.988372093023258</v>
      </c>
      <c r="D183" s="16">
        <v>3</v>
      </c>
      <c r="E183" s="15">
        <f>MAX(1,(MIN(10,(((D183-3)/(13-3))*10))))</f>
        <v>1</v>
      </c>
      <c r="F183" s="16">
        <v>3.82</v>
      </c>
      <c r="G183" s="15">
        <f>MAX(1,(MIN(10,(((F183-5)/(2.85-5))*10))))</f>
        <v>5.4883720930232567</v>
      </c>
      <c r="H183" s="16">
        <v>1.24</v>
      </c>
      <c r="I183" s="15">
        <f>MAX(1,(MIN(10,(((H183-1.5)/(1.1-1.5))*10))))</f>
        <v>6.5000000000000018</v>
      </c>
      <c r="J183" s="16">
        <v>60</v>
      </c>
      <c r="K183" s="15">
        <f>MAX(1,(MIN(10,(((J183-30)/(180-30))*10))))</f>
        <v>2</v>
      </c>
      <c r="L183" s="16">
        <v>2</v>
      </c>
      <c r="M183" s="15">
        <f>MAX(1,(MIN(10,(((L183)/(27))*10))))</f>
        <v>1</v>
      </c>
    </row>
    <row r="184" spans="1:13" ht="15.75" thickBot="1" x14ac:dyDescent="0.3">
      <c r="A184" s="14" t="s">
        <v>464</v>
      </c>
      <c r="B184" s="14" t="s">
        <v>250</v>
      </c>
      <c r="C184" s="15">
        <f>E184+G184+I184+K184+M184</f>
        <v>15.88204134366925</v>
      </c>
      <c r="D184" s="16">
        <v>3</v>
      </c>
      <c r="E184" s="15">
        <f>MAX(1,(MIN(10,(((D184-3)/(13-3))*10))))</f>
        <v>1</v>
      </c>
      <c r="F184" s="16">
        <v>3.77</v>
      </c>
      <c r="G184" s="15">
        <f>MAX(1,(MIN(10,(((F184-5)/(2.85-5))*10))))</f>
        <v>5.7209302325581399</v>
      </c>
      <c r="H184" s="16">
        <v>1.25</v>
      </c>
      <c r="I184" s="15">
        <f>MAX(1,(MIN(10,(((H184-1.5)/(1.1-1.5))*10))))</f>
        <v>6.2500000000000009</v>
      </c>
      <c r="J184" s="16">
        <v>57</v>
      </c>
      <c r="K184" s="15">
        <f>MAX(1,(MIN(10,(((J184-30)/(180-30))*10))))</f>
        <v>1.7999999999999998</v>
      </c>
      <c r="L184" s="16">
        <v>3</v>
      </c>
      <c r="M184" s="15">
        <f>MAX(1,(MIN(10,(((L184)/(27))*10))))</f>
        <v>1.1111111111111112</v>
      </c>
    </row>
    <row r="185" spans="1:13" ht="15.75" thickBot="1" x14ac:dyDescent="0.3">
      <c r="A185" s="14" t="s">
        <v>564</v>
      </c>
      <c r="B185" s="14" t="s">
        <v>249</v>
      </c>
      <c r="C185" s="15">
        <f>E185+G185+I185+K185+M185</f>
        <v>15.847243755383293</v>
      </c>
      <c r="D185" s="16">
        <v>3</v>
      </c>
      <c r="E185" s="15">
        <f>MAX(1,(MIN(10,(((D185-3)/(13-3))*10))))</f>
        <v>1</v>
      </c>
      <c r="F185" s="16">
        <v>4.01</v>
      </c>
      <c r="G185" s="15">
        <f>MAX(1,(MIN(10,(((F185-5)/(2.85-5))*10))))</f>
        <v>4.6046511627906987</v>
      </c>
      <c r="H185" s="16">
        <v>1.29</v>
      </c>
      <c r="I185" s="15">
        <f>MAX(1,(MIN(10,(((H185-1.5)/(1.1-1.5))*10))))</f>
        <v>5.25</v>
      </c>
      <c r="J185" s="16">
        <v>66</v>
      </c>
      <c r="K185" s="15">
        <f>MAX(1,(MIN(10,(((J185-30)/(180-30))*10))))</f>
        <v>2.4</v>
      </c>
      <c r="L185" s="16">
        <v>7</v>
      </c>
      <c r="M185" s="15">
        <f>MAX(1,(MIN(10,(((L185)/(27))*10))))</f>
        <v>2.5925925925925926</v>
      </c>
    </row>
    <row r="186" spans="1:13" ht="15.75" thickBot="1" x14ac:dyDescent="0.3">
      <c r="A186" s="14" t="s">
        <v>357</v>
      </c>
      <c r="B186" s="14" t="s">
        <v>252</v>
      </c>
      <c r="C186" s="15">
        <f>E186+G186+I186+K186+M186</f>
        <v>15.805813953488371</v>
      </c>
      <c r="D186" s="16">
        <v>0</v>
      </c>
      <c r="E186" s="15">
        <f>MAX(1,(MIN(10,(((D186-3)/(13-3))*10))))</f>
        <v>1</v>
      </c>
      <c r="F186" s="16">
        <v>3.87</v>
      </c>
      <c r="G186" s="15">
        <f>MAX(1,(MIN(10,(((F186-5)/(2.85-5))*10))))</f>
        <v>5.2558139534883717</v>
      </c>
      <c r="H186" s="16">
        <v>1.31</v>
      </c>
      <c r="I186" s="15">
        <f>MAX(1,(MIN(10,(((H186-1.5)/(1.1-1.5))*10))))</f>
        <v>4.75</v>
      </c>
      <c r="J186" s="16">
        <v>87</v>
      </c>
      <c r="K186" s="15">
        <f>MAX(1,(MIN(10,(((J186-30)/(180-30))*10))))</f>
        <v>3.8</v>
      </c>
      <c r="L186" s="16">
        <v>0</v>
      </c>
      <c r="M186" s="15">
        <f>MAX(1,(MIN(10,(((L186)/(27))*10))))</f>
        <v>1</v>
      </c>
    </row>
    <row r="187" spans="1:13" ht="15.75" thickBot="1" x14ac:dyDescent="0.3">
      <c r="A187" s="14" t="s">
        <v>471</v>
      </c>
      <c r="B187" s="14" t="s">
        <v>247</v>
      </c>
      <c r="C187" s="15">
        <f>E187+G187+I187+K187+M187</f>
        <v>15.802325581395349</v>
      </c>
      <c r="D187" s="16">
        <v>3</v>
      </c>
      <c r="E187" s="15">
        <f>MAX(1,(MIN(10,(((D187-3)/(13-3))*10))))</f>
        <v>1</v>
      </c>
      <c r="F187" s="16">
        <v>3.43</v>
      </c>
      <c r="G187" s="15">
        <f>MAX(1,(MIN(10,(((F187-5)/(2.85-5))*10))))</f>
        <v>7.3023255813953476</v>
      </c>
      <c r="H187" s="16">
        <v>1.2</v>
      </c>
      <c r="I187" s="15">
        <f>MAX(1,(MIN(10,(((H187-1.5)/(1.1-1.5))*10))))</f>
        <v>7.5000000000000018</v>
      </c>
      <c r="J187" s="16">
        <v>38</v>
      </c>
      <c r="L187" s="16">
        <v>2</v>
      </c>
    </row>
    <row r="188" spans="1:13" ht="15.75" thickBot="1" x14ac:dyDescent="0.3">
      <c r="A188" s="14" t="s">
        <v>339</v>
      </c>
      <c r="B188" s="14" t="s">
        <v>265</v>
      </c>
      <c r="C188" s="15">
        <f>E188+G188+I188+K188+M188</f>
        <v>15.785271317829459</v>
      </c>
      <c r="D188" s="16">
        <v>0</v>
      </c>
      <c r="E188" s="15">
        <f>MAX(1,(MIN(10,(((D188-3)/(13-3))*10))))</f>
        <v>1</v>
      </c>
      <c r="F188" s="16">
        <v>4.05</v>
      </c>
      <c r="G188" s="15">
        <f>MAX(1,(MIN(10,(((F188-5)/(2.85-5))*10))))</f>
        <v>4.4186046511627914</v>
      </c>
      <c r="H188" s="16">
        <v>1.32</v>
      </c>
      <c r="I188" s="15">
        <f>MAX(1,(MIN(10,(((H188-1.5)/(1.1-1.5))*10))))</f>
        <v>4.5</v>
      </c>
      <c r="J188" s="16">
        <v>103</v>
      </c>
      <c r="K188" s="15">
        <f>MAX(1,(MIN(10,(((J188-30)/(180-30))*10))))</f>
        <v>4.8666666666666671</v>
      </c>
      <c r="L188" s="16">
        <v>0</v>
      </c>
      <c r="M188" s="15">
        <f>MAX(1,(MIN(10,(((L188)/(27))*10))))</f>
        <v>1</v>
      </c>
    </row>
    <row r="189" spans="1:13" ht="15.75" thickBot="1" x14ac:dyDescent="0.3">
      <c r="A189" s="14" t="s">
        <v>435</v>
      </c>
      <c r="B189" s="14" t="s">
        <v>250</v>
      </c>
      <c r="C189" s="15">
        <f>E189+G189+I189+K189+M189</f>
        <v>15.683333333333334</v>
      </c>
      <c r="D189" s="16">
        <v>2</v>
      </c>
      <c r="E189" s="15">
        <f>MAX(1,(MIN(10,(((D189-3)/(13-3))*10))))</f>
        <v>1</v>
      </c>
      <c r="F189" s="16">
        <v>3.71</v>
      </c>
      <c r="G189" s="15">
        <f>MAX(1,(MIN(10,(((F189-5)/(2.85-5))*10))))</f>
        <v>6.0000000000000009</v>
      </c>
      <c r="H189" s="16">
        <v>1.31</v>
      </c>
      <c r="I189" s="15">
        <f>MAX(1,(MIN(10,(((H189-1.5)/(1.1-1.5))*10))))</f>
        <v>4.75</v>
      </c>
      <c r="J189" s="16">
        <v>74</v>
      </c>
      <c r="K189" s="15">
        <f>MAX(1,(MIN(10,(((J189-30)/(180-30))*10))))</f>
        <v>2.9333333333333336</v>
      </c>
      <c r="L189" s="16">
        <v>1</v>
      </c>
      <c r="M189" s="15">
        <f>MAX(1,(MIN(10,(((L189)/(27))*10))))</f>
        <v>1</v>
      </c>
    </row>
    <row r="190" spans="1:13" ht="15.75" thickBot="1" x14ac:dyDescent="0.3">
      <c r="A190" s="14" t="s">
        <v>203</v>
      </c>
      <c r="B190" s="14" t="s">
        <v>274</v>
      </c>
      <c r="C190" s="15">
        <f>E190+G190+I190+K190+M190</f>
        <v>15.662015503875971</v>
      </c>
      <c r="D190" s="16">
        <v>5</v>
      </c>
      <c r="E190" s="15">
        <f>MAX(1,(MIN(10,(((D190-3)/(13-3))*10))))</f>
        <v>2</v>
      </c>
      <c r="F190" s="16">
        <v>4.2699999999999996</v>
      </c>
      <c r="G190" s="15">
        <f>MAX(1,(MIN(10,(((F190-5)/(2.85-5))*10))))</f>
        <v>3.3953488372093044</v>
      </c>
      <c r="H190" s="16">
        <v>1.3</v>
      </c>
      <c r="I190" s="15">
        <f>MAX(1,(MIN(10,(((H190-1.5)/(1.1-1.5))*10))))</f>
        <v>5</v>
      </c>
      <c r="J190" s="16">
        <v>94</v>
      </c>
      <c r="K190" s="15">
        <f>MAX(1,(MIN(10,(((J190-30)/(180-30))*10))))</f>
        <v>4.2666666666666666</v>
      </c>
      <c r="L190" s="16">
        <v>0</v>
      </c>
      <c r="M190" s="15">
        <f>MAX(1,(MIN(10,(((L190)/(27))*10))))</f>
        <v>1</v>
      </c>
    </row>
    <row r="191" spans="1:13" ht="15.75" thickBot="1" x14ac:dyDescent="0.3">
      <c r="A191" s="14" t="s">
        <v>368</v>
      </c>
      <c r="B191" s="14" t="s">
        <v>261</v>
      </c>
      <c r="C191" s="15">
        <f>E191+G191+I191+K191+M191</f>
        <v>15.492118863049097</v>
      </c>
      <c r="D191" s="16">
        <v>4</v>
      </c>
      <c r="E191" s="15">
        <f>MAX(1,(MIN(10,(((D191-3)/(13-3))*10))))</f>
        <v>1</v>
      </c>
      <c r="F191" s="16">
        <v>3.99</v>
      </c>
      <c r="G191" s="15">
        <f>MAX(1,(MIN(10,(((F191-5)/(2.85-5))*10))))</f>
        <v>4.6976744186046506</v>
      </c>
      <c r="H191" s="16">
        <v>1.23</v>
      </c>
      <c r="I191" s="15">
        <f>MAX(1,(MIN(10,(((H191-1.5)/(1.1-1.5))*10))))</f>
        <v>6.7500000000000018</v>
      </c>
      <c r="J191" s="16">
        <v>59</v>
      </c>
      <c r="K191" s="15">
        <f>MAX(1,(MIN(10,(((J191-30)/(180-30))*10))))</f>
        <v>1.9333333333333333</v>
      </c>
      <c r="L191" s="16">
        <v>3</v>
      </c>
      <c r="M191" s="15">
        <f>MAX(1,(MIN(10,(((L191)/(27))*10))))</f>
        <v>1.1111111111111112</v>
      </c>
    </row>
    <row r="192" spans="1:13" ht="15.75" thickBot="1" x14ac:dyDescent="0.3">
      <c r="A192" s="14" t="s">
        <v>462</v>
      </c>
      <c r="B192" s="14" t="s">
        <v>264</v>
      </c>
      <c r="C192" s="15">
        <f>E192+G192+I192+K192+M192</f>
        <v>15.354048234280793</v>
      </c>
      <c r="D192" s="16">
        <v>5</v>
      </c>
      <c r="E192" s="15">
        <f>MAX(1,(MIN(10,(((D192-3)/(13-3))*10))))</f>
        <v>2</v>
      </c>
      <c r="F192" s="16">
        <v>4.21</v>
      </c>
      <c r="G192" s="15">
        <f>MAX(1,(MIN(10,(((F192-5)/(2.85-5))*10))))</f>
        <v>3.6744186046511631</v>
      </c>
      <c r="H192" s="16">
        <v>1.33</v>
      </c>
      <c r="I192" s="15">
        <f>MAX(1,(MIN(10,(((H192-1.5)/(1.1-1.5))*10))))</f>
        <v>4.2499999999999991</v>
      </c>
      <c r="J192" s="16">
        <v>67</v>
      </c>
      <c r="K192" s="15">
        <f>MAX(1,(MIN(10,(((J192-30)/(180-30))*10))))</f>
        <v>2.4666666666666668</v>
      </c>
      <c r="L192" s="16">
        <v>8</v>
      </c>
      <c r="M192" s="15">
        <f>MAX(1,(MIN(10,(((L192)/(27))*10))))</f>
        <v>2.9629629629629628</v>
      </c>
    </row>
    <row r="193" spans="1:13" ht="15.75" thickBot="1" x14ac:dyDescent="0.3">
      <c r="A193" s="14" t="s">
        <v>221</v>
      </c>
      <c r="B193" s="14" t="s">
        <v>267</v>
      </c>
      <c r="C193" s="15">
        <f>E193+G193+I193+K193+M193</f>
        <v>15.339147286821703</v>
      </c>
      <c r="D193" s="16">
        <v>6</v>
      </c>
      <c r="E193" s="15">
        <f>MAX(1,(MIN(10,(((D193-3)/(13-3))*10))))</f>
        <v>3</v>
      </c>
      <c r="F193" s="16">
        <v>4.7300000000000004</v>
      </c>
      <c r="G193" s="15">
        <f>MAX(1,(MIN(10,(((F193-5)/(2.85-5))*10))))</f>
        <v>1.2558139534883703</v>
      </c>
      <c r="H193" s="16">
        <v>1.35</v>
      </c>
      <c r="I193" s="15">
        <f>MAX(1,(MIN(10,(((H193-1.5)/(1.1-1.5))*10))))</f>
        <v>3.7499999999999991</v>
      </c>
      <c r="J193" s="16">
        <v>125</v>
      </c>
      <c r="K193" s="15">
        <f>MAX(1,(MIN(10,(((J193-30)/(180-30))*10))))</f>
        <v>6.333333333333333</v>
      </c>
      <c r="L193" s="16">
        <v>0</v>
      </c>
      <c r="M193" s="15">
        <f>MAX(1,(MIN(10,(((L193)/(27))*10))))</f>
        <v>1</v>
      </c>
    </row>
    <row r="194" spans="1:13" ht="15.75" thickBot="1" x14ac:dyDescent="0.3">
      <c r="A194" s="14" t="s">
        <v>582</v>
      </c>
      <c r="B194" s="14" t="s">
        <v>258</v>
      </c>
      <c r="C194" s="15">
        <f>E194+G194+I194+K194+M194</f>
        <v>15.244186046511629</v>
      </c>
      <c r="D194" s="16">
        <v>0</v>
      </c>
      <c r="E194" s="15">
        <f>MAX(1,(MIN(10,(((D194-3)/(13-3))*10))))</f>
        <v>1</v>
      </c>
      <c r="F194" s="16">
        <v>3.98</v>
      </c>
      <c r="G194" s="15">
        <f>MAX(1,(MIN(10,(((F194-5)/(2.85-5))*10))))</f>
        <v>4.7441860465116283</v>
      </c>
      <c r="H194" s="16">
        <v>1.2</v>
      </c>
      <c r="I194" s="15">
        <f>MAX(1,(MIN(10,(((H194-1.5)/(1.1-1.5))*10))))</f>
        <v>7.5000000000000018</v>
      </c>
      <c r="J194" s="16">
        <v>29</v>
      </c>
      <c r="K194" s="15">
        <f>MAX(1,(MIN(10,(((J194-30)/(180-30))*10))))</f>
        <v>1</v>
      </c>
      <c r="L194" s="16">
        <v>0</v>
      </c>
      <c r="M194" s="15">
        <f>MAX(1,(MIN(10,(((L194)/(27))*10))))</f>
        <v>1</v>
      </c>
    </row>
    <row r="195" spans="1:13" ht="15.75" thickBot="1" x14ac:dyDescent="0.3">
      <c r="A195" s="14" t="s">
        <v>244</v>
      </c>
      <c r="B195" s="14" t="s">
        <v>259</v>
      </c>
      <c r="C195" s="15">
        <f>E195+G195+I195+K195+M195</f>
        <v>15.241860465116282</v>
      </c>
      <c r="D195" s="16">
        <v>0</v>
      </c>
      <c r="E195" s="15">
        <f>MAX(1,(MIN(10,(((D195-3)/(13-3))*10))))</f>
        <v>1</v>
      </c>
      <c r="F195" s="16">
        <v>3.83</v>
      </c>
      <c r="G195" s="15">
        <f>MAX(1,(MIN(10,(((F195-5)/(2.85-5))*10))))</f>
        <v>5.4418604651162799</v>
      </c>
      <c r="H195" s="16">
        <v>1.26</v>
      </c>
      <c r="I195" s="15">
        <f>MAX(1,(MIN(10,(((H195-1.5)/(1.1-1.5))*10))))</f>
        <v>6.0000000000000009</v>
      </c>
      <c r="J195" s="16">
        <v>57</v>
      </c>
      <c r="K195" s="15">
        <f>MAX(1,(MIN(10,(((J195-30)/(180-30))*10))))</f>
        <v>1.7999999999999998</v>
      </c>
      <c r="L195" s="16">
        <v>0</v>
      </c>
      <c r="M195" s="15">
        <f>MAX(1,(MIN(10,(((L195)/(27))*10))))</f>
        <v>1</v>
      </c>
    </row>
    <row r="196" spans="1:13" ht="15.75" thickBot="1" x14ac:dyDescent="0.3">
      <c r="A196" s="14" t="s">
        <v>467</v>
      </c>
      <c r="B196" s="14" t="s">
        <v>258</v>
      </c>
      <c r="C196" s="15">
        <f>E196+G196+I196+K196+M196</f>
        <v>15.156976744186046</v>
      </c>
      <c r="D196" s="16">
        <v>3</v>
      </c>
      <c r="E196" s="15">
        <f>MAX(1,(MIN(10,(((D196-3)/(13-3))*10))))</f>
        <v>1</v>
      </c>
      <c r="F196" s="16">
        <v>3.73</v>
      </c>
      <c r="G196" s="15">
        <f>MAX(1,(MIN(10,(((F196-5)/(2.85-5))*10))))</f>
        <v>5.9069767441860463</v>
      </c>
      <c r="H196" s="16">
        <v>1.29</v>
      </c>
      <c r="I196" s="15">
        <f>MAX(1,(MIN(10,(((H196-1.5)/(1.1-1.5))*10))))</f>
        <v>5.25</v>
      </c>
      <c r="J196" s="16">
        <v>60</v>
      </c>
      <c r="K196" s="15">
        <f>MAX(1,(MIN(10,(((J196-30)/(180-30))*10))))</f>
        <v>2</v>
      </c>
      <c r="L196" s="16">
        <v>2</v>
      </c>
      <c r="M196" s="15">
        <f>MAX(1,(MIN(10,(((L196)/(27))*10))))</f>
        <v>1</v>
      </c>
    </row>
    <row r="197" spans="1:13" ht="15.75" thickBot="1" x14ac:dyDescent="0.3">
      <c r="A197" s="14" t="s">
        <v>194</v>
      </c>
      <c r="B197" s="14" t="s">
        <v>265</v>
      </c>
      <c r="C197" s="15">
        <f>E197+G197+I197+K197+M197</f>
        <v>15.103100775193802</v>
      </c>
      <c r="D197" s="16">
        <v>7</v>
      </c>
      <c r="E197" s="15">
        <f>MAX(1,(MIN(10,(((D197-3)/(13-3))*10))))</f>
        <v>4</v>
      </c>
      <c r="F197" s="16">
        <v>4.7699999999999996</v>
      </c>
      <c r="G197" s="15">
        <f>MAX(1,(MIN(10,(((F197-5)/(2.85-5))*10))))</f>
        <v>1.0697674418604672</v>
      </c>
      <c r="H197" s="16">
        <v>1.4</v>
      </c>
      <c r="I197" s="15">
        <f>MAX(1,(MIN(10,(((H197-1.5)/(1.1-1.5))*10))))</f>
        <v>2.5000000000000027</v>
      </c>
      <c r="J197" s="16">
        <v>128</v>
      </c>
      <c r="K197" s="15">
        <f>MAX(1,(MIN(10,(((J197-30)/(180-30))*10))))</f>
        <v>6.5333333333333332</v>
      </c>
      <c r="L197" s="16">
        <v>0</v>
      </c>
      <c r="M197" s="15">
        <f>MAX(1,(MIN(10,(((L197)/(27))*10))))</f>
        <v>1</v>
      </c>
    </row>
    <row r="198" spans="1:13" ht="15.75" thickBot="1" x14ac:dyDescent="0.3">
      <c r="A198" s="14" t="s">
        <v>572</v>
      </c>
      <c r="B198" s="14" t="s">
        <v>282</v>
      </c>
      <c r="C198" s="15">
        <f>E198+G198+I198+K198+M198</f>
        <v>15.100129198966407</v>
      </c>
      <c r="D198" s="16">
        <v>1</v>
      </c>
      <c r="E198" s="15">
        <f>MAX(1,(MIN(10,(((D198-3)/(13-3))*10))))</f>
        <v>1</v>
      </c>
      <c r="F198" s="16">
        <v>3.79</v>
      </c>
      <c r="G198" s="15">
        <f>MAX(1,(MIN(10,(((F198-5)/(2.85-5))*10))))</f>
        <v>5.6279069767441854</v>
      </c>
      <c r="H198" s="16">
        <v>1.29</v>
      </c>
      <c r="I198" s="15">
        <f>MAX(1,(MIN(10,(((H198-1.5)/(1.1-1.5))*10))))</f>
        <v>5.25</v>
      </c>
      <c r="J198" s="16">
        <v>43</v>
      </c>
      <c r="K198" s="15">
        <f>MAX(1,(MIN(10,(((J198-30)/(180-30))*10))))</f>
        <v>1</v>
      </c>
      <c r="L198" s="16">
        <v>6</v>
      </c>
      <c r="M198" s="15">
        <f>MAX(1,(MIN(10,(((L198)/(27))*10))))</f>
        <v>2.2222222222222223</v>
      </c>
    </row>
    <row r="199" spans="1:13" ht="15.75" thickBot="1" x14ac:dyDescent="0.3">
      <c r="A199" s="14" t="s">
        <v>436</v>
      </c>
      <c r="B199" s="14" t="s">
        <v>246</v>
      </c>
      <c r="C199" s="15">
        <f>E199+G199+I199+K199+M199</f>
        <v>15.088372093023258</v>
      </c>
      <c r="D199" s="16">
        <v>4</v>
      </c>
      <c r="E199" s="15">
        <f>MAX(1,(MIN(10,(((D199-3)/(13-3))*10))))</f>
        <v>1</v>
      </c>
      <c r="F199" s="16">
        <v>3.82</v>
      </c>
      <c r="G199" s="15">
        <f>MAX(1,(MIN(10,(((F199-5)/(2.85-5))*10))))</f>
        <v>5.4883720930232567</v>
      </c>
      <c r="H199" s="16">
        <v>1.26</v>
      </c>
      <c r="I199" s="15">
        <f>MAX(1,(MIN(10,(((H199-1.5)/(1.1-1.5))*10))))</f>
        <v>6.0000000000000009</v>
      </c>
      <c r="J199" s="16">
        <v>54</v>
      </c>
      <c r="K199" s="15">
        <f>MAX(1,(MIN(10,(((J199-30)/(180-30))*10))))</f>
        <v>1.6</v>
      </c>
      <c r="L199" s="16">
        <v>1</v>
      </c>
      <c r="M199" s="15">
        <f>MAX(1,(MIN(10,(((L199)/(27))*10))))</f>
        <v>1</v>
      </c>
    </row>
    <row r="200" spans="1:13" ht="15.75" thickBot="1" x14ac:dyDescent="0.3">
      <c r="A200" s="14" t="s">
        <v>367</v>
      </c>
      <c r="B200" s="14" t="s">
        <v>280</v>
      </c>
      <c r="C200" s="15">
        <f>E200+G200+I200+K200+M200</f>
        <v>15.044573643410853</v>
      </c>
      <c r="D200" s="16">
        <v>5</v>
      </c>
      <c r="E200" s="15">
        <f>MAX(1,(MIN(10,(((D200-3)/(13-3))*10))))</f>
        <v>2</v>
      </c>
      <c r="F200" s="16">
        <v>4.22</v>
      </c>
      <c r="G200" s="15">
        <f>MAX(1,(MIN(10,(((F200-5)/(2.85-5))*10))))</f>
        <v>3.6279069767441872</v>
      </c>
      <c r="H200" s="16">
        <v>1.31</v>
      </c>
      <c r="I200" s="15">
        <f>MAX(1,(MIN(10,(((H200-1.5)/(1.1-1.5))*10))))</f>
        <v>4.75</v>
      </c>
      <c r="J200" s="16">
        <v>85</v>
      </c>
      <c r="K200" s="15">
        <f>MAX(1,(MIN(10,(((J200-30)/(180-30))*10))))</f>
        <v>3.6666666666666665</v>
      </c>
      <c r="L200" s="16">
        <v>0</v>
      </c>
      <c r="M200" s="15">
        <f>MAX(1,(MIN(10,(((L200)/(27))*10))))</f>
        <v>1</v>
      </c>
    </row>
    <row r="201" spans="1:13" ht="15.75" thickBot="1" x14ac:dyDescent="0.3">
      <c r="A201" s="14" t="s">
        <v>438</v>
      </c>
      <c r="B201" s="14" t="s">
        <v>265</v>
      </c>
      <c r="C201" s="15">
        <f>E201+G201+I201+K201+M201</f>
        <v>14.99173126614987</v>
      </c>
      <c r="D201" s="16">
        <v>4</v>
      </c>
      <c r="E201" s="15">
        <f>MAX(1,(MIN(10,(((D201-3)/(13-3))*10))))</f>
        <v>1</v>
      </c>
      <c r="F201" s="16">
        <v>3.75</v>
      </c>
      <c r="G201" s="15">
        <f>MAX(1,(MIN(10,(((F201-5)/(2.85-5))*10))))</f>
        <v>5.8139534883720936</v>
      </c>
      <c r="H201" s="16">
        <v>1.3</v>
      </c>
      <c r="I201" s="15">
        <f>MAX(1,(MIN(10,(((H201-1.5)/(1.1-1.5))*10))))</f>
        <v>5</v>
      </c>
      <c r="J201" s="16">
        <v>61</v>
      </c>
      <c r="K201" s="15">
        <f>MAX(1,(MIN(10,(((J201-30)/(180-30))*10))))</f>
        <v>2.0666666666666664</v>
      </c>
      <c r="L201" s="16">
        <v>3</v>
      </c>
      <c r="M201" s="15">
        <f>MAX(1,(MIN(10,(((L201)/(27))*10))))</f>
        <v>1.1111111111111112</v>
      </c>
    </row>
    <row r="202" spans="1:13" ht="15.75" thickBot="1" x14ac:dyDescent="0.3">
      <c r="A202" s="14" t="s">
        <v>226</v>
      </c>
      <c r="B202" s="14" t="s">
        <v>296</v>
      </c>
      <c r="C202" s="15">
        <f>E202+G202+I202+K202+M202</f>
        <v>14.970155038759691</v>
      </c>
      <c r="D202" s="16">
        <v>5</v>
      </c>
      <c r="E202" s="15">
        <f>MAX(1,(MIN(10,(((D202-3)/(13-3))*10))))</f>
        <v>2</v>
      </c>
      <c r="F202" s="16">
        <v>4.1500000000000004</v>
      </c>
      <c r="G202" s="15">
        <f>MAX(1,(MIN(10,(((F202-5)/(2.85-5))*10))))</f>
        <v>3.9534883720930218</v>
      </c>
      <c r="H202" s="16">
        <v>1.39</v>
      </c>
      <c r="I202" s="15">
        <f>MAX(1,(MIN(10,(((H202-1.5)/(1.1-1.5))*10))))</f>
        <v>2.7500000000000031</v>
      </c>
      <c r="J202" s="16">
        <v>109</v>
      </c>
      <c r="K202" s="15">
        <f>MAX(1,(MIN(10,(((J202-30)/(180-30))*10))))</f>
        <v>5.2666666666666657</v>
      </c>
      <c r="L202" s="16">
        <v>0</v>
      </c>
      <c r="M202" s="15">
        <f>MAX(1,(MIN(10,(((L202)/(27))*10))))</f>
        <v>1</v>
      </c>
    </row>
    <row r="203" spans="1:13" ht="15.75" thickBot="1" x14ac:dyDescent="0.3">
      <c r="A203" s="14" t="s">
        <v>599</v>
      </c>
      <c r="B203" s="14" t="s">
        <v>287</v>
      </c>
      <c r="C203" s="15">
        <f>E203+G203+I203+K203+M203</f>
        <v>14.945348837209306</v>
      </c>
      <c r="D203" s="16">
        <v>4</v>
      </c>
      <c r="E203" s="15">
        <f>MAX(1,(MIN(10,(((D203-3)/(13-3))*10))))</f>
        <v>1</v>
      </c>
      <c r="F203" s="16">
        <v>3.84</v>
      </c>
      <c r="G203" s="15">
        <f>MAX(1,(MIN(10,(((F203-5)/(2.85-5))*10))))</f>
        <v>5.395348837209303</v>
      </c>
      <c r="H203" s="16">
        <v>1.27</v>
      </c>
      <c r="I203" s="15">
        <f>MAX(1,(MIN(10,(((H203-1.5)/(1.1-1.5))*10))))</f>
        <v>5.7500000000000009</v>
      </c>
      <c r="J203" s="16">
        <v>57</v>
      </c>
      <c r="K203" s="15">
        <f>MAX(1,(MIN(10,(((J203-30)/(180-30))*10))))</f>
        <v>1.7999999999999998</v>
      </c>
      <c r="L203" s="16">
        <v>2</v>
      </c>
      <c r="M203" s="15">
        <f>MAX(1,(MIN(10,(((L203)/(27))*10))))</f>
        <v>1</v>
      </c>
    </row>
    <row r="204" spans="1:13" ht="15.75" thickBot="1" x14ac:dyDescent="0.3">
      <c r="A204" s="14" t="s">
        <v>457</v>
      </c>
      <c r="B204" s="14" t="s">
        <v>258</v>
      </c>
      <c r="C204" s="15">
        <f>E204+G204+I204+K204+M204</f>
        <v>14.841472868217057</v>
      </c>
      <c r="D204" s="16">
        <v>4</v>
      </c>
      <c r="E204" s="15">
        <f>MAX(1,(MIN(10,(((D204-3)/(13-3))*10))))</f>
        <v>1</v>
      </c>
      <c r="F204" s="16">
        <v>4.45</v>
      </c>
      <c r="G204" s="15">
        <f>MAX(1,(MIN(10,(((F204-5)/(2.85-5))*10))))</f>
        <v>2.5581395348837206</v>
      </c>
      <c r="H204" s="16">
        <v>1.19</v>
      </c>
      <c r="I204" s="15">
        <f>MAX(1,(MIN(10,(((H204-1.5)/(1.1-1.5))*10))))</f>
        <v>7.7500000000000036</v>
      </c>
      <c r="J204" s="16">
        <v>68</v>
      </c>
      <c r="K204" s="15">
        <f>MAX(1,(MIN(10,(((J204-30)/(180-30))*10))))</f>
        <v>2.5333333333333337</v>
      </c>
      <c r="L204" s="16">
        <v>0</v>
      </c>
      <c r="M204" s="15">
        <f>MAX(1,(MIN(10,(((L204)/(27))*10))))</f>
        <v>1</v>
      </c>
    </row>
    <row r="205" spans="1:13" ht="15.75" thickBot="1" x14ac:dyDescent="0.3">
      <c r="A205" s="14" t="s">
        <v>419</v>
      </c>
      <c r="B205" s="14" t="s">
        <v>276</v>
      </c>
      <c r="C205" s="15">
        <f>E205+G205+I205+K205+M205</f>
        <v>14.83953488372093</v>
      </c>
      <c r="D205" s="16">
        <v>6</v>
      </c>
      <c r="E205" s="15">
        <f>MAX(1,(MIN(10,(((D205-3)/(13-3))*10))))</f>
        <v>3</v>
      </c>
      <c r="F205" s="16">
        <v>4.54</v>
      </c>
      <c r="G205" s="15">
        <f>MAX(1,(MIN(10,(((F205-5)/(2.85-5))*10))))</f>
        <v>2.13953488372093</v>
      </c>
      <c r="H205" s="16">
        <v>1.36</v>
      </c>
      <c r="I205" s="15">
        <f>MAX(1,(MIN(10,(((H205-1.5)/(1.1-1.5))*10))))</f>
        <v>3.4999999999999982</v>
      </c>
      <c r="J205" s="16">
        <v>108</v>
      </c>
      <c r="K205" s="15">
        <f>MAX(1,(MIN(10,(((J205-30)/(180-30))*10))))</f>
        <v>5.2</v>
      </c>
      <c r="L205" s="16">
        <v>0</v>
      </c>
      <c r="M205" s="15">
        <f>MAX(1,(MIN(10,(((L205)/(27))*10))))</f>
        <v>1</v>
      </c>
    </row>
    <row r="206" spans="1:13" ht="15.75" thickBot="1" x14ac:dyDescent="0.3">
      <c r="A206" s="14" t="s">
        <v>576</v>
      </c>
      <c r="B206" s="14" t="s">
        <v>247</v>
      </c>
      <c r="C206" s="15">
        <f>E206+G206+I206+K206+M206</f>
        <v>14.790697674418606</v>
      </c>
      <c r="D206" s="16">
        <v>0</v>
      </c>
      <c r="E206" s="15">
        <f>MAX(1,(MIN(10,(((D206-3)/(13-3))*10))))</f>
        <v>1</v>
      </c>
      <c r="F206" s="16">
        <v>3.97</v>
      </c>
      <c r="G206" s="15">
        <f>MAX(1,(MIN(10,(((F206-5)/(2.85-5))*10))))</f>
        <v>4.7906976744186043</v>
      </c>
      <c r="H206" s="16">
        <v>1.22</v>
      </c>
      <c r="I206" s="15">
        <f>MAX(1,(MIN(10,(((H206-1.5)/(1.1-1.5))*10))))</f>
        <v>7.0000000000000018</v>
      </c>
      <c r="J206" s="16">
        <v>28</v>
      </c>
      <c r="K206" s="15">
        <f>MAX(1,(MIN(10,(((J206-30)/(180-30))*10))))</f>
        <v>1</v>
      </c>
      <c r="L206" s="16">
        <v>0</v>
      </c>
      <c r="M206" s="15">
        <f>MAX(1,(MIN(10,(((L206)/(27))*10))))</f>
        <v>1</v>
      </c>
    </row>
    <row r="207" spans="1:13" ht="15.75" thickBot="1" x14ac:dyDescent="0.3">
      <c r="A207" s="14" t="s">
        <v>370</v>
      </c>
      <c r="B207" s="14" t="s">
        <v>267</v>
      </c>
      <c r="C207" s="15">
        <f>E207+G207+I207+K207+M207</f>
        <v>14.761627906976745</v>
      </c>
      <c r="D207" s="16">
        <v>4</v>
      </c>
      <c r="E207" s="15">
        <f>MAX(1,(MIN(10,(((D207-3)/(13-3))*10))))</f>
        <v>1</v>
      </c>
      <c r="F207" s="16">
        <v>4.46</v>
      </c>
      <c r="G207" s="15">
        <f>MAX(1,(MIN(10,(((F207-5)/(2.85-5))*10))))</f>
        <v>2.5116279069767442</v>
      </c>
      <c r="H207" s="16">
        <v>1.25</v>
      </c>
      <c r="I207" s="15">
        <f>MAX(1,(MIN(10,(((H207-1.5)/(1.1-1.5))*10))))</f>
        <v>6.2500000000000009</v>
      </c>
      <c r="J207" s="16">
        <v>55</v>
      </c>
      <c r="K207" s="15">
        <f>MAX(1,(MIN(10,(((J207-30)/(180-30))*10))))</f>
        <v>1.6666666666666665</v>
      </c>
      <c r="L207" s="16">
        <v>9</v>
      </c>
      <c r="M207" s="15">
        <f>MAX(1,(MIN(10,(((L207)/(27))*10))))</f>
        <v>3.333333333333333</v>
      </c>
    </row>
    <row r="208" spans="1:13" ht="15.75" thickBot="1" x14ac:dyDescent="0.3">
      <c r="A208" s="14" t="s">
        <v>469</v>
      </c>
      <c r="B208" s="14" t="s">
        <v>264</v>
      </c>
      <c r="C208" s="15">
        <f>E208+G208+I208+K208+M208</f>
        <v>14.718604651162792</v>
      </c>
      <c r="D208" s="16">
        <v>3</v>
      </c>
      <c r="E208" s="15">
        <f>MAX(1,(MIN(10,(((D208-3)/(13-3))*10))))</f>
        <v>1</v>
      </c>
      <c r="F208" s="16">
        <v>4.05</v>
      </c>
      <c r="G208" s="15">
        <f>MAX(1,(MIN(10,(((F208-5)/(2.85-5))*10))))</f>
        <v>4.4186046511627914</v>
      </c>
      <c r="H208" s="16">
        <v>1.24</v>
      </c>
      <c r="I208" s="15">
        <f>MAX(1,(MIN(10,(((H208-1.5)/(1.1-1.5))*10))))</f>
        <v>6.5000000000000018</v>
      </c>
      <c r="J208" s="16">
        <v>57</v>
      </c>
      <c r="K208" s="15">
        <f>MAX(1,(MIN(10,(((J208-30)/(180-30))*10))))</f>
        <v>1.7999999999999998</v>
      </c>
      <c r="L208" s="16">
        <v>0</v>
      </c>
      <c r="M208" s="15">
        <f>MAX(1,(MIN(10,(((L208)/(27))*10))))</f>
        <v>1</v>
      </c>
    </row>
    <row r="209" spans="1:13" ht="15.75" thickBot="1" x14ac:dyDescent="0.3">
      <c r="A209" s="14" t="s">
        <v>157</v>
      </c>
      <c r="B209" s="14" t="s">
        <v>273</v>
      </c>
      <c r="C209" s="15">
        <f>E209+G209+I209+K209+M209</f>
        <v>14.70581395348837</v>
      </c>
      <c r="D209" s="16">
        <v>6</v>
      </c>
      <c r="E209" s="15">
        <f>MAX(1,(MIN(10,(((D209-3)/(13-3))*10))))</f>
        <v>3</v>
      </c>
      <c r="F209" s="16">
        <v>4.3</v>
      </c>
      <c r="G209" s="15">
        <f>MAX(1,(MIN(10,(((F209-5)/(2.85-5))*10))))</f>
        <v>3.255813953488373</v>
      </c>
      <c r="H209" s="16">
        <v>1.33</v>
      </c>
      <c r="I209" s="15">
        <f>MAX(1,(MIN(10,(((H209-1.5)/(1.1-1.5))*10))))</f>
        <v>4.2499999999999991</v>
      </c>
      <c r="J209" s="16">
        <v>78</v>
      </c>
      <c r="K209" s="15">
        <f>MAX(1,(MIN(10,(((J209-30)/(180-30))*10))))</f>
        <v>3.2</v>
      </c>
      <c r="L209" s="16">
        <v>0</v>
      </c>
      <c r="M209" s="15">
        <f>MAX(1,(MIN(10,(((L209)/(27))*10))))</f>
        <v>1</v>
      </c>
    </row>
    <row r="210" spans="1:13" ht="15.75" thickBot="1" x14ac:dyDescent="0.3">
      <c r="A210" s="14" t="s">
        <v>245</v>
      </c>
      <c r="B210" s="14" t="s">
        <v>263</v>
      </c>
      <c r="C210" s="15">
        <f>E210+G210+I210+K210+M210</f>
        <v>14.687209302325584</v>
      </c>
      <c r="D210" s="16">
        <v>5</v>
      </c>
      <c r="E210" s="15">
        <f>MAX(1,(MIN(10,(((D210-3)/(13-3))*10))))</f>
        <v>2</v>
      </c>
      <c r="F210" s="16">
        <v>4.3899999999999997</v>
      </c>
      <c r="G210" s="15">
        <f>MAX(1,(MIN(10,(((F210-5)/(2.85-5))*10))))</f>
        <v>2.8372093023255829</v>
      </c>
      <c r="H210" s="16">
        <v>1.33</v>
      </c>
      <c r="I210" s="15">
        <f>MAX(1,(MIN(10,(((H210-1.5)/(1.1-1.5))*10))))</f>
        <v>4.2499999999999991</v>
      </c>
      <c r="J210" s="16">
        <v>99</v>
      </c>
      <c r="K210" s="15">
        <f>MAX(1,(MIN(10,(((J210-30)/(180-30))*10))))</f>
        <v>4.6000000000000005</v>
      </c>
      <c r="L210" s="16">
        <v>0</v>
      </c>
      <c r="M210" s="15">
        <f>MAX(1,(MIN(10,(((L210)/(27))*10))))</f>
        <v>1</v>
      </c>
    </row>
    <row r="211" spans="1:13" ht="15.75" thickBot="1" x14ac:dyDescent="0.3">
      <c r="A211" s="14" t="s">
        <v>224</v>
      </c>
      <c r="B211" s="14" t="s">
        <v>292</v>
      </c>
      <c r="C211" s="15">
        <f>E211+G211+I211+K211+M211</f>
        <v>14.599224806201551</v>
      </c>
      <c r="D211" s="16">
        <v>0</v>
      </c>
      <c r="E211" s="15">
        <f>MAX(1,(MIN(10,(((D211-3)/(13-3))*10))))</f>
        <v>1</v>
      </c>
      <c r="F211" s="16">
        <v>4.09</v>
      </c>
      <c r="G211" s="15">
        <f>MAX(1,(MIN(10,(((F211-5)/(2.85-5))*10))))</f>
        <v>4.2325581395348841</v>
      </c>
      <c r="H211" s="16">
        <v>1.32</v>
      </c>
      <c r="I211" s="15">
        <f>MAX(1,(MIN(10,(((H211-1.5)/(1.1-1.5))*10))))</f>
        <v>4.5</v>
      </c>
      <c r="J211" s="16">
        <v>88</v>
      </c>
      <c r="K211" s="15">
        <f>MAX(1,(MIN(10,(((J211-30)/(180-30))*10))))</f>
        <v>3.8666666666666667</v>
      </c>
      <c r="L211" s="16">
        <v>0</v>
      </c>
      <c r="M211" s="15">
        <f>MAX(1,(MIN(10,(((L211)/(27))*10))))</f>
        <v>1</v>
      </c>
    </row>
    <row r="212" spans="1:13" ht="15.75" thickBot="1" x14ac:dyDescent="0.3">
      <c r="A212" s="14" t="s">
        <v>215</v>
      </c>
      <c r="B212" s="14" t="s">
        <v>282</v>
      </c>
      <c r="C212" s="15">
        <f>E212+G212+I212+K212+M212</f>
        <v>14.537596899224807</v>
      </c>
      <c r="D212" s="16">
        <v>0</v>
      </c>
      <c r="E212" s="15">
        <f>MAX(1,(MIN(10,(((D212-3)/(13-3))*10))))</f>
        <v>1</v>
      </c>
      <c r="F212" s="16">
        <v>4.2</v>
      </c>
      <c r="G212" s="15">
        <f>MAX(1,(MIN(10,(((F212-5)/(2.85-5))*10))))</f>
        <v>3.720930232558139</v>
      </c>
      <c r="H212" s="16">
        <v>1.23</v>
      </c>
      <c r="I212" s="15">
        <f>MAX(1,(MIN(10,(((H212-1.5)/(1.1-1.5))*10))))</f>
        <v>6.7500000000000018</v>
      </c>
      <c r="J212" s="16">
        <v>61</v>
      </c>
      <c r="K212" s="15">
        <f>MAX(1,(MIN(10,(((J212-30)/(180-30))*10))))</f>
        <v>2.0666666666666664</v>
      </c>
      <c r="L212" s="16">
        <v>0</v>
      </c>
      <c r="M212" s="15">
        <f>MAX(1,(MIN(10,(((L212)/(27))*10))))</f>
        <v>1</v>
      </c>
    </row>
    <row r="213" spans="1:13" ht="15.75" thickBot="1" x14ac:dyDescent="0.3">
      <c r="A213" s="14" t="s">
        <v>349</v>
      </c>
      <c r="B213" s="14" t="s">
        <v>264</v>
      </c>
      <c r="C213" s="15">
        <f>E213+G213+I213+K213+M213</f>
        <v>14.44341085271318</v>
      </c>
      <c r="D213" s="16">
        <v>4</v>
      </c>
      <c r="E213" s="15">
        <f>MAX(1,(MIN(10,(((D213-3)/(13-3))*10))))</f>
        <v>1</v>
      </c>
      <c r="F213" s="16">
        <v>4.3600000000000003</v>
      </c>
      <c r="G213" s="15">
        <f>MAX(1,(MIN(10,(((F213-5)/(2.85-5))*10))))</f>
        <v>2.9767441860465107</v>
      </c>
      <c r="H213" s="16">
        <v>1.22</v>
      </c>
      <c r="I213" s="15">
        <f>MAX(1,(MIN(10,(((H213-1.5)/(1.1-1.5))*10))))</f>
        <v>7.0000000000000018</v>
      </c>
      <c r="J213" s="16">
        <v>67</v>
      </c>
      <c r="K213" s="15">
        <f>MAX(1,(MIN(10,(((J213-30)/(180-30))*10))))</f>
        <v>2.4666666666666668</v>
      </c>
      <c r="L213" s="16">
        <v>0</v>
      </c>
      <c r="M213" s="15">
        <f>MAX(1,(MIN(10,(((L213)/(27))*10))))</f>
        <v>1</v>
      </c>
    </row>
    <row r="214" spans="1:13" ht="15.75" thickBot="1" x14ac:dyDescent="0.3">
      <c r="A214" s="14" t="s">
        <v>448</v>
      </c>
      <c r="B214" s="14" t="s">
        <v>267</v>
      </c>
      <c r="C214" s="15">
        <f>E214+G214+I214+K214+M214</f>
        <v>14.423643410852712</v>
      </c>
      <c r="D214" s="16">
        <v>4</v>
      </c>
      <c r="E214" s="15">
        <f>MAX(1,(MIN(10,(((D214-3)/(13-3))*10))))</f>
        <v>1</v>
      </c>
      <c r="F214" s="16">
        <v>3.73</v>
      </c>
      <c r="G214" s="15">
        <f>MAX(1,(MIN(10,(((F214-5)/(2.85-5))*10))))</f>
        <v>5.9069767441860463</v>
      </c>
      <c r="H214" s="16">
        <v>1.33</v>
      </c>
      <c r="I214" s="15">
        <f>MAX(1,(MIN(10,(((H214-1.5)/(1.1-1.5))*10))))</f>
        <v>4.2499999999999991</v>
      </c>
      <c r="J214" s="16">
        <v>64</v>
      </c>
      <c r="K214" s="15">
        <f>MAX(1,(MIN(10,(((J214-30)/(180-30))*10))))</f>
        <v>2.2666666666666666</v>
      </c>
      <c r="L214" s="16">
        <v>1</v>
      </c>
      <c r="M214" s="15">
        <f>MAX(1,(MIN(10,(((L214)/(27))*10))))</f>
        <v>1</v>
      </c>
    </row>
    <row r="215" spans="1:13" ht="15.75" thickBot="1" x14ac:dyDescent="0.3">
      <c r="A215" s="14" t="s">
        <v>573</v>
      </c>
      <c r="B215" s="14" t="s">
        <v>280</v>
      </c>
      <c r="C215" s="15">
        <f>E215+G215+I215+K215+M215</f>
        <v>14.375839793281655</v>
      </c>
      <c r="D215" s="16">
        <v>2</v>
      </c>
      <c r="E215" s="15">
        <f>MAX(1,(MIN(10,(((D215-3)/(13-3))*10))))</f>
        <v>1</v>
      </c>
      <c r="F215" s="16">
        <v>3.8</v>
      </c>
      <c r="G215" s="15">
        <f>MAX(1,(MIN(10,(((F215-5)/(2.85-5))*10))))</f>
        <v>5.5813953488372103</v>
      </c>
      <c r="H215" s="16">
        <v>1.31</v>
      </c>
      <c r="I215" s="15">
        <f>MAX(1,(MIN(10,(((H215-1.5)/(1.1-1.5))*10))))</f>
        <v>4.75</v>
      </c>
      <c r="J215" s="16">
        <v>59</v>
      </c>
      <c r="K215" s="15">
        <f>MAX(1,(MIN(10,(((J215-30)/(180-30))*10))))</f>
        <v>1.9333333333333333</v>
      </c>
      <c r="L215" s="16">
        <v>3</v>
      </c>
      <c r="M215" s="15">
        <f>MAX(1,(MIN(10,(((L215)/(27))*10))))</f>
        <v>1.1111111111111112</v>
      </c>
    </row>
    <row r="216" spans="1:13" ht="15.75" thickBot="1" x14ac:dyDescent="0.3">
      <c r="A216" s="14" t="s">
        <v>441</v>
      </c>
      <c r="B216" s="14" t="s">
        <v>262</v>
      </c>
      <c r="C216" s="15">
        <f>E216+G216+I216+K216+M216</f>
        <v>14.284108527131782</v>
      </c>
      <c r="D216" s="16">
        <v>2</v>
      </c>
      <c r="E216" s="15">
        <f>MAX(1,(MIN(10,(((D216-3)/(13-3))*10))))</f>
        <v>1</v>
      </c>
      <c r="F216" s="16">
        <v>4.1900000000000004</v>
      </c>
      <c r="G216" s="15">
        <f>MAX(1,(MIN(10,(((F216-5)/(2.85-5))*10))))</f>
        <v>3.7674418604651145</v>
      </c>
      <c r="H216" s="16">
        <v>1.25</v>
      </c>
      <c r="I216" s="15">
        <f>MAX(1,(MIN(10,(((H216-1.5)/(1.1-1.5))*10))))</f>
        <v>6.2500000000000009</v>
      </c>
      <c r="J216" s="16">
        <v>64</v>
      </c>
      <c r="K216" s="15">
        <f>MAX(1,(MIN(10,(((J216-30)/(180-30))*10))))</f>
        <v>2.2666666666666666</v>
      </c>
      <c r="L216" s="16">
        <v>1</v>
      </c>
      <c r="M216" s="15">
        <f>MAX(1,(MIN(10,(((L216)/(27))*10))))</f>
        <v>1</v>
      </c>
    </row>
    <row r="217" spans="1:13" ht="15.75" thickBot="1" x14ac:dyDescent="0.3">
      <c r="A217" s="14" t="s">
        <v>557</v>
      </c>
      <c r="B217" s="14" t="s">
        <v>254</v>
      </c>
      <c r="C217" s="15">
        <f>E217+G217+I217+K217+M217</f>
        <v>14.218217054263565</v>
      </c>
      <c r="D217" s="16">
        <v>4</v>
      </c>
      <c r="E217" s="15">
        <f>MAX(1,(MIN(10,(((D217-3)/(13-3))*10))))</f>
        <v>1</v>
      </c>
      <c r="F217" s="16">
        <v>4.24</v>
      </c>
      <c r="G217" s="15">
        <f>MAX(1,(MIN(10,(((F217-5)/(2.85-5))*10))))</f>
        <v>3.5348837209302317</v>
      </c>
      <c r="H217" s="16">
        <v>1.27</v>
      </c>
      <c r="I217" s="15">
        <f>MAX(1,(MIN(10,(((H217-1.5)/(1.1-1.5))*10))))</f>
        <v>5.7500000000000009</v>
      </c>
      <c r="J217" s="16">
        <v>74</v>
      </c>
      <c r="K217" s="15">
        <f>MAX(1,(MIN(10,(((J217-30)/(180-30))*10))))</f>
        <v>2.9333333333333336</v>
      </c>
      <c r="L217" s="16">
        <v>0</v>
      </c>
      <c r="M217" s="15">
        <f>MAX(1,(MIN(10,(((L217)/(27))*10))))</f>
        <v>1</v>
      </c>
    </row>
    <row r="218" spans="1:13" ht="15.75" thickBot="1" x14ac:dyDescent="0.3">
      <c r="A218" s="14" t="s">
        <v>605</v>
      </c>
      <c r="B218" s="14" t="s">
        <v>280</v>
      </c>
      <c r="C218" s="15">
        <f>E218+G218+I218+K218+M218</f>
        <v>14.185745047372954</v>
      </c>
      <c r="D218" s="16">
        <v>3</v>
      </c>
      <c r="E218" s="15">
        <f>MAX(1,(MIN(10,(((D218-3)/(13-3))*10))))</f>
        <v>1</v>
      </c>
      <c r="F218" s="16">
        <v>3.77</v>
      </c>
      <c r="G218" s="15">
        <f>MAX(1,(MIN(10,(((F218-5)/(2.85-5))*10))))</f>
        <v>5.7209302325581399</v>
      </c>
      <c r="H218" s="16">
        <v>1.33</v>
      </c>
      <c r="I218" s="15">
        <f>MAX(1,(MIN(10,(((H218-1.5)/(1.1-1.5))*10))))</f>
        <v>4.2499999999999991</v>
      </c>
      <c r="J218" s="16">
        <v>56</v>
      </c>
      <c r="K218" s="15">
        <f>MAX(1,(MIN(10,(((J218-30)/(180-30))*10))))</f>
        <v>1.7333333333333334</v>
      </c>
      <c r="L218" s="16">
        <v>4</v>
      </c>
      <c r="M218" s="15">
        <f>MAX(1,(MIN(10,(((L218)/(27))*10))))</f>
        <v>1.4814814814814814</v>
      </c>
    </row>
    <row r="219" spans="1:13" ht="15.75" thickBot="1" x14ac:dyDescent="0.3">
      <c r="A219" s="14" t="s">
        <v>463</v>
      </c>
      <c r="B219" s="14" t="s">
        <v>254</v>
      </c>
      <c r="C219" s="15">
        <f>E219+G219+I219+K219+M219</f>
        <v>14.083333333333337</v>
      </c>
      <c r="D219" s="16">
        <v>4</v>
      </c>
      <c r="E219" s="15">
        <f>MAX(1,(MIN(10,(((D219-3)/(13-3))*10))))</f>
        <v>1</v>
      </c>
      <c r="F219" s="16">
        <v>4.1399999999999997</v>
      </c>
      <c r="G219" s="15">
        <f>MAX(1,(MIN(10,(((F219-5)/(2.85-5))*10))))</f>
        <v>4.0000000000000018</v>
      </c>
      <c r="H219" s="16">
        <v>1.27</v>
      </c>
      <c r="I219" s="15">
        <f>MAX(1,(MIN(10,(((H219-1.5)/(1.1-1.5))*10))))</f>
        <v>5.7500000000000009</v>
      </c>
      <c r="J219" s="16">
        <v>65</v>
      </c>
      <c r="K219" s="15">
        <f>MAX(1,(MIN(10,(((J219-30)/(180-30))*10))))</f>
        <v>2.3333333333333335</v>
      </c>
      <c r="L219" s="16">
        <v>1</v>
      </c>
      <c r="M219" s="15">
        <f>MAX(1,(MIN(10,(((L219)/(27))*10))))</f>
        <v>1</v>
      </c>
    </row>
    <row r="220" spans="1:13" ht="15.75" thickBot="1" x14ac:dyDescent="0.3">
      <c r="A220" s="14" t="s">
        <v>183</v>
      </c>
      <c r="B220" s="14" t="s">
        <v>258</v>
      </c>
      <c r="C220" s="15">
        <f>E220+G220+I220+K220+M220</f>
        <v>14.044573643410853</v>
      </c>
      <c r="D220" s="16">
        <v>6</v>
      </c>
      <c r="E220" s="15">
        <f>MAX(1,(MIN(10,(((D220-3)/(13-3))*10))))</f>
        <v>3</v>
      </c>
      <c r="F220" s="16">
        <v>4.6500000000000004</v>
      </c>
      <c r="G220" s="15">
        <f>MAX(1,(MIN(10,(((F220-5)/(2.85-5))*10))))</f>
        <v>1.6279069767441845</v>
      </c>
      <c r="H220" s="16">
        <v>1.39</v>
      </c>
      <c r="I220" s="15">
        <f>MAX(1,(MIN(10,(((H220-1.5)/(1.1-1.5))*10))))</f>
        <v>2.7500000000000031</v>
      </c>
      <c r="J220" s="16">
        <v>115</v>
      </c>
      <c r="K220" s="15">
        <f>MAX(1,(MIN(10,(((J220-30)/(180-30))*10))))</f>
        <v>5.6666666666666661</v>
      </c>
      <c r="L220" s="16">
        <v>0</v>
      </c>
      <c r="M220" s="15">
        <f>MAX(1,(MIN(10,(((L220)/(27))*10))))</f>
        <v>1</v>
      </c>
    </row>
    <row r="221" spans="1:13" ht="15.75" thickBot="1" x14ac:dyDescent="0.3">
      <c r="A221" s="14" t="s">
        <v>442</v>
      </c>
      <c r="B221" s="14" t="s">
        <v>260</v>
      </c>
      <c r="C221" s="15">
        <f>E221+G221+I221+K221+M221</f>
        <v>13.943798449612409</v>
      </c>
      <c r="D221" s="16">
        <v>6</v>
      </c>
      <c r="E221" s="15">
        <f>MAX(1,(MIN(10,(((D221-3)/(13-3))*10))))</f>
        <v>3</v>
      </c>
      <c r="F221" s="16">
        <v>4.5999999999999996</v>
      </c>
      <c r="G221" s="15">
        <f>MAX(1,(MIN(10,(((F221-5)/(2.85-5))*10))))</f>
        <v>1.8604651162790713</v>
      </c>
      <c r="H221" s="16">
        <v>1.39</v>
      </c>
      <c r="I221" s="15">
        <f>MAX(1,(MIN(10,(((H221-1.5)/(1.1-1.5))*10))))</f>
        <v>2.7500000000000031</v>
      </c>
      <c r="J221" s="16">
        <v>110</v>
      </c>
      <c r="K221" s="15">
        <f>MAX(1,(MIN(10,(((J221-30)/(180-30))*10))))</f>
        <v>5.333333333333333</v>
      </c>
      <c r="L221" s="16">
        <v>0</v>
      </c>
      <c r="M221" s="15">
        <f>MAX(1,(MIN(10,(((L221)/(27))*10))))</f>
        <v>1</v>
      </c>
    </row>
    <row r="222" spans="1:13" ht="15.75" thickBot="1" x14ac:dyDescent="0.3">
      <c r="A222" s="14" t="s">
        <v>359</v>
      </c>
      <c r="B222" s="14" t="s">
        <v>296</v>
      </c>
      <c r="C222" s="15">
        <f>E222+G222+I222+K222+M222</f>
        <v>13.837596899224806</v>
      </c>
      <c r="D222" s="16">
        <v>5</v>
      </c>
      <c r="E222" s="15">
        <f>MAX(1,(MIN(10,(((D222-3)/(13-3))*10))))</f>
        <v>2</v>
      </c>
      <c r="F222" s="16">
        <v>4.63</v>
      </c>
      <c r="G222" s="15">
        <f>MAX(1,(MIN(10,(((F222-5)/(2.85-5))*10))))</f>
        <v>1.7209302325581401</v>
      </c>
      <c r="H222" s="16">
        <v>1.33</v>
      </c>
      <c r="I222" s="15">
        <f>MAX(1,(MIN(10,(((H222-1.5)/(1.1-1.5))*10))))</f>
        <v>4.2499999999999991</v>
      </c>
      <c r="J222" s="16">
        <v>103</v>
      </c>
      <c r="K222" s="15">
        <f>MAX(1,(MIN(10,(((J222-30)/(180-30))*10))))</f>
        <v>4.8666666666666671</v>
      </c>
      <c r="L222" s="16">
        <v>0</v>
      </c>
      <c r="M222" s="15">
        <f>MAX(1,(MIN(10,(((L222)/(27))*10))))</f>
        <v>1</v>
      </c>
    </row>
    <row r="223" spans="1:13" ht="15.75" thickBot="1" x14ac:dyDescent="0.3">
      <c r="A223" s="14" t="s">
        <v>551</v>
      </c>
      <c r="B223" s="14" t="s">
        <v>249</v>
      </c>
      <c r="C223" s="15">
        <f>E223+G223+I223+K223+M223</f>
        <v>13.63643410852713</v>
      </c>
      <c r="D223" s="16">
        <v>5</v>
      </c>
      <c r="E223" s="15">
        <f>MAX(1,(MIN(10,(((D223-3)/(13-3))*10))))</f>
        <v>2</v>
      </c>
      <c r="F223" s="16">
        <v>4.34</v>
      </c>
      <c r="G223" s="15">
        <f>MAX(1,(MIN(10,(((F223-5)/(2.85-5))*10))))</f>
        <v>3.0697674418604661</v>
      </c>
      <c r="H223" s="16">
        <v>1.36</v>
      </c>
      <c r="I223" s="15">
        <f>MAX(1,(MIN(10,(((H223-1.5)/(1.1-1.5))*10))))</f>
        <v>3.4999999999999982</v>
      </c>
      <c r="J223" s="16">
        <v>91</v>
      </c>
      <c r="K223" s="15">
        <f>MAX(1,(MIN(10,(((J223-30)/(180-30))*10))))</f>
        <v>4.0666666666666664</v>
      </c>
      <c r="L223" s="16">
        <v>0</v>
      </c>
      <c r="M223" s="15">
        <f>MAX(1,(MIN(10,(((L223)/(27))*10))))</f>
        <v>1</v>
      </c>
    </row>
    <row r="224" spans="1:13" ht="15.75" thickBot="1" x14ac:dyDescent="0.3">
      <c r="A224" s="14" t="s">
        <v>567</v>
      </c>
      <c r="B224" s="14" t="s">
        <v>274</v>
      </c>
      <c r="C224" s="15">
        <f>E224+G224+I224+K224+M224</f>
        <v>13.529069767441861</v>
      </c>
      <c r="D224" s="16">
        <v>0</v>
      </c>
      <c r="E224" s="15">
        <f>MAX(1,(MIN(10,(((D224-3)/(13-3))*10))))</f>
        <v>1</v>
      </c>
      <c r="F224" s="16">
        <v>4.08</v>
      </c>
      <c r="G224" s="15">
        <f>MAX(1,(MIN(10,(((F224-5)/(2.85-5))*10))))</f>
        <v>4.2790697674418601</v>
      </c>
      <c r="H224" s="16">
        <v>1.25</v>
      </c>
      <c r="I224" s="15">
        <f>MAX(1,(MIN(10,(((H224-1.5)/(1.1-1.5))*10))))</f>
        <v>6.2500000000000009</v>
      </c>
      <c r="J224" s="16">
        <v>42</v>
      </c>
      <c r="K224" s="15">
        <f>MAX(1,(MIN(10,(((J224-30)/(180-30))*10))))</f>
        <v>1</v>
      </c>
      <c r="L224" s="16">
        <v>0</v>
      </c>
      <c r="M224" s="15">
        <f>MAX(1,(MIN(10,(((L224)/(27))*10))))</f>
        <v>1</v>
      </c>
    </row>
    <row r="225" spans="1:13" ht="15.75" thickBot="1" x14ac:dyDescent="0.3">
      <c r="A225" s="14" t="s">
        <v>335</v>
      </c>
      <c r="B225" s="14" t="s">
        <v>269</v>
      </c>
      <c r="C225" s="15">
        <f>E225+G225+I225+K225+M225</f>
        <v>13.505426356589147</v>
      </c>
      <c r="D225" s="16">
        <v>5</v>
      </c>
      <c r="E225" s="15">
        <f>MAX(1,(MIN(10,(((D225-3)/(13-3))*10))))</f>
        <v>2</v>
      </c>
      <c r="F225" s="16">
        <v>4.49</v>
      </c>
      <c r="G225" s="15">
        <f>MAX(1,(MIN(10,(((F225-5)/(2.85-5))*10))))</f>
        <v>2.3720930232558128</v>
      </c>
      <c r="H225" s="16">
        <v>1.42</v>
      </c>
      <c r="I225" s="15">
        <f>MAX(1,(MIN(10,(((H225-1.5)/(1.1-1.5))*10))))</f>
        <v>2.0000000000000022</v>
      </c>
      <c r="J225" s="16">
        <v>122</v>
      </c>
      <c r="K225" s="15">
        <f>MAX(1,(MIN(10,(((J225-30)/(180-30))*10))))</f>
        <v>6.1333333333333329</v>
      </c>
      <c r="L225" s="16">
        <v>0</v>
      </c>
      <c r="M225" s="15">
        <f>MAX(1,(MIN(10,(((L225)/(27))*10))))</f>
        <v>1</v>
      </c>
    </row>
    <row r="226" spans="1:13" ht="15.75" thickBot="1" x14ac:dyDescent="0.3">
      <c r="A226" s="14" t="s">
        <v>340</v>
      </c>
      <c r="B226" s="14" t="s">
        <v>292</v>
      </c>
      <c r="C226" s="15">
        <f>E226+G226+I226+K226+M226</f>
        <v>13.498837209302328</v>
      </c>
      <c r="D226" s="16">
        <v>0</v>
      </c>
      <c r="E226" s="15">
        <f>MAX(1,(MIN(10,(((D226-3)/(13-3))*10))))</f>
        <v>1</v>
      </c>
      <c r="F226" s="16">
        <v>4.28</v>
      </c>
      <c r="G226" s="15">
        <f>MAX(1,(MIN(10,(((F226-5)/(2.85-5))*10))))</f>
        <v>3.3488372093023244</v>
      </c>
      <c r="H226" s="16">
        <v>1.39</v>
      </c>
      <c r="I226" s="15">
        <f>MAX(1,(MIN(10,(((H226-1.5)/(1.1-1.5))*10))))</f>
        <v>2.7500000000000031</v>
      </c>
      <c r="J226" s="16">
        <v>111</v>
      </c>
      <c r="K226" s="15">
        <f>MAX(1,(MIN(10,(((J226-30)/(180-30))*10))))</f>
        <v>5.4</v>
      </c>
      <c r="L226" s="16">
        <v>0</v>
      </c>
      <c r="M226" s="15">
        <f>MAX(1,(MIN(10,(((L226)/(27))*10))))</f>
        <v>1</v>
      </c>
    </row>
    <row r="227" spans="1:13" ht="15.75" thickBot="1" x14ac:dyDescent="0.3">
      <c r="A227" s="14" t="s">
        <v>358</v>
      </c>
      <c r="B227" s="14" t="s">
        <v>292</v>
      </c>
      <c r="C227" s="15">
        <f>E227+G227+I227+K227+M227</f>
        <v>13.438759689922481</v>
      </c>
      <c r="D227" s="16">
        <v>6</v>
      </c>
      <c r="E227" s="15">
        <f>MAX(1,(MIN(10,(((D227-3)/(13-3))*10))))</f>
        <v>3</v>
      </c>
      <c r="F227" s="16">
        <v>4.0599999999999996</v>
      </c>
      <c r="G227" s="15">
        <f>MAX(1,(MIN(10,(((F227-5)/(2.85-5))*10))))</f>
        <v>4.3720930232558155</v>
      </c>
      <c r="H227" s="16">
        <v>1.5</v>
      </c>
      <c r="I227" s="15">
        <f>MAX(1,(MIN(10,(((H227-1.5)/(1.1-1.5))*10))))</f>
        <v>1</v>
      </c>
      <c r="J227" s="16">
        <v>91</v>
      </c>
      <c r="K227" s="15">
        <f>MAX(1,(MIN(10,(((J227-30)/(180-30))*10))))</f>
        <v>4.0666666666666664</v>
      </c>
      <c r="L227" s="16">
        <v>0</v>
      </c>
      <c r="M227" s="15">
        <f>MAX(1,(MIN(10,(((L227)/(27))*10))))</f>
        <v>1</v>
      </c>
    </row>
    <row r="228" spans="1:13" ht="15.75" thickBot="1" x14ac:dyDescent="0.3">
      <c r="A228" s="14" t="s">
        <v>156</v>
      </c>
      <c r="B228" s="14" t="s">
        <v>265</v>
      </c>
      <c r="C228" s="15">
        <f>E228+G228+I228+K228+M228</f>
        <v>13.433333333333337</v>
      </c>
      <c r="D228" s="16">
        <v>7</v>
      </c>
      <c r="E228" s="15">
        <f>MAX(1,(MIN(10,(((D228-3)/(13-3))*10))))</f>
        <v>4</v>
      </c>
      <c r="F228" s="16">
        <v>5.0199999999999996</v>
      </c>
      <c r="G228" s="15">
        <f>MAX(1,(MIN(10,(((F228-5)/(2.85-5))*10))))</f>
        <v>1</v>
      </c>
      <c r="H228" s="16">
        <v>1.4</v>
      </c>
      <c r="I228" s="15">
        <f>MAX(1,(MIN(10,(((H228-1.5)/(1.1-1.5))*10))))</f>
        <v>2.5000000000000027</v>
      </c>
      <c r="J228" s="16">
        <v>104</v>
      </c>
      <c r="K228" s="15">
        <f>MAX(1,(MIN(10,(((J228-30)/(180-30))*10))))</f>
        <v>4.9333333333333336</v>
      </c>
      <c r="L228" s="16">
        <v>0</v>
      </c>
      <c r="M228" s="15">
        <f>MAX(1,(MIN(10,(((L228)/(27))*10))))</f>
        <v>1</v>
      </c>
    </row>
    <row r="229" spans="1:13" ht="15.75" thickBot="1" x14ac:dyDescent="0.3">
      <c r="A229" s="14" t="s">
        <v>231</v>
      </c>
      <c r="B229" s="14" t="s">
        <v>263</v>
      </c>
      <c r="C229" s="15">
        <f>E229+G229+I229+K229+M229</f>
        <v>13.353875968992249</v>
      </c>
      <c r="D229" s="16">
        <v>4</v>
      </c>
      <c r="E229" s="15">
        <f>MAX(1,(MIN(10,(((D229-3)/(13-3))*10))))</f>
        <v>1</v>
      </c>
      <c r="F229" s="16">
        <v>4.3899999999999997</v>
      </c>
      <c r="G229" s="15">
        <f>MAX(1,(MIN(10,(((F229-5)/(2.85-5))*10))))</f>
        <v>2.8372093023255829</v>
      </c>
      <c r="H229" s="16">
        <v>1.29</v>
      </c>
      <c r="I229" s="15">
        <f>MAX(1,(MIN(10,(((H229-1.5)/(1.1-1.5))*10))))</f>
        <v>5.25</v>
      </c>
      <c r="J229" s="16">
        <v>79</v>
      </c>
      <c r="K229" s="15">
        <f>MAX(1,(MIN(10,(((J229-30)/(180-30))*10))))</f>
        <v>3.2666666666666666</v>
      </c>
      <c r="L229" s="16">
        <v>0</v>
      </c>
      <c r="M229" s="15">
        <f>MAX(1,(MIN(10,(((L229)/(27))*10))))</f>
        <v>1</v>
      </c>
    </row>
    <row r="230" spans="1:13" ht="15.75" thickBot="1" x14ac:dyDescent="0.3">
      <c r="A230" s="14" t="s">
        <v>616</v>
      </c>
      <c r="B230" s="14" t="s">
        <v>276</v>
      </c>
      <c r="C230" s="15">
        <f>E230+G230+I230+K230+M230</f>
        <v>13.350000000000003</v>
      </c>
      <c r="D230" s="16">
        <v>3</v>
      </c>
      <c r="E230" s="15">
        <f>MAX(1,(MIN(10,(((D230-3)/(13-3))*10))))</f>
        <v>1</v>
      </c>
      <c r="F230" s="16">
        <v>4.1399999999999997</v>
      </c>
      <c r="G230" s="15">
        <f>MAX(1,(MIN(10,(((F230-5)/(2.85-5))*10))))</f>
        <v>4.0000000000000018</v>
      </c>
      <c r="H230" s="16">
        <v>1.27</v>
      </c>
      <c r="I230" s="15">
        <f>MAX(1,(MIN(10,(((H230-1.5)/(1.1-1.5))*10))))</f>
        <v>5.7500000000000009</v>
      </c>
      <c r="J230" s="16">
        <v>54</v>
      </c>
      <c r="K230" s="15">
        <f>MAX(1,(MIN(10,(((J230-30)/(180-30))*10))))</f>
        <v>1.6</v>
      </c>
      <c r="L230" s="16">
        <v>0</v>
      </c>
      <c r="M230" s="15">
        <f>MAX(1,(MIN(10,(((L230)/(27))*10))))</f>
        <v>1</v>
      </c>
    </row>
    <row r="231" spans="1:13" ht="15.75" thickBot="1" x14ac:dyDescent="0.3">
      <c r="A231" s="14" t="s">
        <v>421</v>
      </c>
      <c r="B231" s="14" t="s">
        <v>247</v>
      </c>
      <c r="C231" s="15">
        <f>E231+G231+I231+K231+M231</f>
        <v>13.24651162790698</v>
      </c>
      <c r="D231" s="16">
        <v>5</v>
      </c>
      <c r="E231" s="15">
        <f>MAX(1,(MIN(10,(((D231-3)/(13-3))*10))))</f>
        <v>2</v>
      </c>
      <c r="F231" s="16">
        <v>4.5599999999999996</v>
      </c>
      <c r="G231" s="15">
        <f>MAX(1,(MIN(10,(((F231-5)/(2.85-5))*10))))</f>
        <v>2.0465116279069786</v>
      </c>
      <c r="H231" s="16">
        <v>1.3</v>
      </c>
      <c r="I231" s="15">
        <f>MAX(1,(MIN(10,(((H231-1.5)/(1.1-1.5))*10))))</f>
        <v>5</v>
      </c>
      <c r="J231" s="16">
        <v>78</v>
      </c>
      <c r="K231" s="15">
        <f>MAX(1,(MIN(10,(((J231-30)/(180-30))*10))))</f>
        <v>3.2</v>
      </c>
      <c r="L231" s="16">
        <v>0</v>
      </c>
      <c r="M231" s="15">
        <f>MAX(1,(MIN(10,(((L231)/(27))*10))))</f>
        <v>1</v>
      </c>
    </row>
    <row r="232" spans="1:13" ht="15.75" thickBot="1" x14ac:dyDescent="0.3">
      <c r="A232" s="14" t="s">
        <v>144</v>
      </c>
      <c r="B232" s="14" t="s">
        <v>267</v>
      </c>
      <c r="C232" s="15">
        <f>E232+G232+I232+K232+M232</f>
        <v>13.239147286821701</v>
      </c>
      <c r="D232" s="16">
        <v>6</v>
      </c>
      <c r="E232" s="15">
        <f>MAX(1,(MIN(10,(((D232-3)/(13-3))*10))))</f>
        <v>3</v>
      </c>
      <c r="F232" s="16">
        <v>4.7300000000000004</v>
      </c>
      <c r="G232" s="15">
        <f>MAX(1,(MIN(10,(((F232-5)/(2.85-5))*10))))</f>
        <v>1.2558139534883703</v>
      </c>
      <c r="H232" s="16">
        <v>1.37</v>
      </c>
      <c r="I232" s="15">
        <f>MAX(1,(MIN(10,(((H232-1.5)/(1.1-1.5))*10))))</f>
        <v>3.2499999999999978</v>
      </c>
      <c r="J232" s="16">
        <v>101</v>
      </c>
      <c r="K232" s="15">
        <f>MAX(1,(MIN(10,(((J232-30)/(180-30))*10))))</f>
        <v>4.7333333333333334</v>
      </c>
      <c r="L232" s="16">
        <v>0</v>
      </c>
      <c r="M232" s="15">
        <f>MAX(1,(MIN(10,(((L232)/(27))*10))))</f>
        <v>1</v>
      </c>
    </row>
    <row r="233" spans="1:13" ht="15.75" thickBot="1" x14ac:dyDescent="0.3">
      <c r="A233" s="14" t="s">
        <v>570</v>
      </c>
      <c r="B233" s="14" t="s">
        <v>254</v>
      </c>
      <c r="C233" s="15">
        <f>E233+G233+I233+K233+M233</f>
        <v>13.159302325581399</v>
      </c>
      <c r="D233" s="16">
        <v>0</v>
      </c>
      <c r="E233" s="15">
        <f>MAX(1,(MIN(10,(((D233-3)/(13-3))*10))))</f>
        <v>1</v>
      </c>
      <c r="F233" s="16">
        <v>4.3099999999999996</v>
      </c>
      <c r="G233" s="15">
        <f>MAX(1,(MIN(10,(((F233-5)/(2.85-5))*10))))</f>
        <v>3.2093023255813975</v>
      </c>
      <c r="H233" s="16">
        <v>1.23</v>
      </c>
      <c r="I233" s="15">
        <f>MAX(1,(MIN(10,(((H233-1.5)/(1.1-1.5))*10))))</f>
        <v>6.7500000000000018</v>
      </c>
      <c r="J233" s="16">
        <v>48</v>
      </c>
      <c r="K233" s="15">
        <f>MAX(1,(MIN(10,(((J233-30)/(180-30))*10))))</f>
        <v>1.2</v>
      </c>
      <c r="L233" s="16">
        <v>0</v>
      </c>
      <c r="M233" s="15">
        <f>MAX(1,(MIN(10,(((L233)/(27))*10))))</f>
        <v>1</v>
      </c>
    </row>
    <row r="234" spans="1:13" ht="15.75" thickBot="1" x14ac:dyDescent="0.3">
      <c r="A234" s="14" t="s">
        <v>344</v>
      </c>
      <c r="B234" s="14" t="s">
        <v>274</v>
      </c>
      <c r="C234" s="15">
        <f>E234+G234+I234+K234+M234</f>
        <v>13.102325581395348</v>
      </c>
      <c r="D234" s="16">
        <v>4</v>
      </c>
      <c r="E234" s="15">
        <f>MAX(1,(MIN(10,(((D234-3)/(13-3))*10))))</f>
        <v>1</v>
      </c>
      <c r="F234" s="16">
        <v>4.29</v>
      </c>
      <c r="G234" s="15">
        <f>MAX(1,(MIN(10,(((F234-5)/(2.85-5))*10))))</f>
        <v>3.3023255813953489</v>
      </c>
      <c r="H234" s="16">
        <v>1.34</v>
      </c>
      <c r="I234" s="15">
        <f>MAX(1,(MIN(10,(((H234-1.5)/(1.1-1.5))*10))))</f>
        <v>3.9999999999999991</v>
      </c>
      <c r="J234" s="16">
        <v>87</v>
      </c>
      <c r="K234" s="15">
        <f>MAX(1,(MIN(10,(((J234-30)/(180-30))*10))))</f>
        <v>3.8</v>
      </c>
      <c r="L234" s="16">
        <v>0</v>
      </c>
      <c r="M234" s="15">
        <f>MAX(1,(MIN(10,(((L234)/(27))*10))))</f>
        <v>1</v>
      </c>
    </row>
    <row r="235" spans="1:13" ht="15.75" thickBot="1" x14ac:dyDescent="0.3">
      <c r="A235" s="14" t="s">
        <v>365</v>
      </c>
      <c r="B235" s="14" t="s">
        <v>248</v>
      </c>
      <c r="C235" s="15">
        <f>E235+G235+I235+K235+M235</f>
        <v>13.029069767441861</v>
      </c>
      <c r="D235" s="16">
        <v>0</v>
      </c>
      <c r="E235" s="15">
        <f>MAX(1,(MIN(10,(((D235-3)/(13-3))*10))))</f>
        <v>1</v>
      </c>
      <c r="F235" s="16">
        <v>4.08</v>
      </c>
      <c r="G235" s="15">
        <f>MAX(1,(MIN(10,(((F235-5)/(2.85-5))*10))))</f>
        <v>4.2790697674418601</v>
      </c>
      <c r="H235" s="16">
        <v>1.27</v>
      </c>
      <c r="I235" s="15">
        <f>MAX(1,(MIN(10,(((H235-1.5)/(1.1-1.5))*10))))</f>
        <v>5.7500000000000009</v>
      </c>
      <c r="J235" s="16">
        <v>41</v>
      </c>
      <c r="K235" s="15">
        <f>MAX(1,(MIN(10,(((J235-30)/(180-30))*10))))</f>
        <v>1</v>
      </c>
      <c r="L235" s="16">
        <v>0</v>
      </c>
      <c r="M235" s="15">
        <f>MAX(1,(MIN(10,(((L235)/(27))*10))))</f>
        <v>1</v>
      </c>
    </row>
    <row r="236" spans="1:13" ht="15.75" thickBot="1" x14ac:dyDescent="0.3">
      <c r="A236" s="14" t="s">
        <v>418</v>
      </c>
      <c r="B236" s="14" t="s">
        <v>258</v>
      </c>
      <c r="C236" s="15">
        <f>E236+G236+I236+K236+M236</f>
        <v>13</v>
      </c>
      <c r="D236" s="16">
        <v>6</v>
      </c>
      <c r="E236" s="15">
        <f>MAX(1,(MIN(10,(((D236-3)/(13-3))*10))))</f>
        <v>3</v>
      </c>
      <c r="F236" s="16">
        <v>4.8899999999999997</v>
      </c>
      <c r="G236" s="15">
        <f>MAX(1,(MIN(10,(((F236-5)/(2.85-5))*10))))</f>
        <v>1</v>
      </c>
      <c r="H236" s="16">
        <v>1.34</v>
      </c>
      <c r="I236" s="15">
        <f>MAX(1,(MIN(10,(((H236-1.5)/(1.1-1.5))*10))))</f>
        <v>3.9999999999999991</v>
      </c>
      <c r="J236" s="16">
        <v>90</v>
      </c>
      <c r="K236" s="15">
        <f>MAX(1,(MIN(10,(((J236-30)/(180-30))*10))))</f>
        <v>4</v>
      </c>
      <c r="L236" s="16">
        <v>0</v>
      </c>
      <c r="M236" s="15">
        <f>MAX(1,(MIN(10,(((L236)/(27))*10))))</f>
        <v>1</v>
      </c>
    </row>
    <row r="237" spans="1:13" ht="15.75" thickBot="1" x14ac:dyDescent="0.3">
      <c r="A237" s="14" t="s">
        <v>622</v>
      </c>
      <c r="B237" s="14" t="s">
        <v>287</v>
      </c>
      <c r="C237" s="15">
        <f>E237+G237+I237+K237+M237</f>
        <v>12.895348837209305</v>
      </c>
      <c r="D237" s="16">
        <v>4</v>
      </c>
      <c r="E237" s="15">
        <f>MAX(1,(MIN(10,(((D237-3)/(13-3))*10))))</f>
        <v>1</v>
      </c>
      <c r="F237" s="16">
        <v>3.84</v>
      </c>
      <c r="G237" s="15">
        <f>MAX(1,(MIN(10,(((F237-5)/(2.85-5))*10))))</f>
        <v>5.395348837209303</v>
      </c>
      <c r="H237" s="16">
        <v>1.24</v>
      </c>
      <c r="I237" s="15">
        <f>MAX(1,(MIN(10,(((H237-1.5)/(1.1-1.5))*10))))</f>
        <v>6.5000000000000018</v>
      </c>
      <c r="J237" s="16">
        <v>38</v>
      </c>
      <c r="L237" s="16">
        <v>1</v>
      </c>
    </row>
    <row r="238" spans="1:13" ht="15.75" thickBot="1" x14ac:dyDescent="0.3">
      <c r="A238" s="14" t="s">
        <v>459</v>
      </c>
      <c r="B238" s="14" t="s">
        <v>258</v>
      </c>
      <c r="C238" s="15">
        <f>E238+G238+I238+K238+M238</f>
        <v>12.833333333333332</v>
      </c>
      <c r="D238" s="16">
        <v>0</v>
      </c>
      <c r="E238" s="15">
        <f>MAX(1,(MIN(10,(((D238-3)/(13-3))*10))))</f>
        <v>1</v>
      </c>
      <c r="F238" s="16">
        <v>4.1399999999999997</v>
      </c>
      <c r="G238" s="15">
        <f>MAX(1,(MIN(10,(((F238-5)/(2.85-5))*10))))</f>
        <v>4.0000000000000018</v>
      </c>
      <c r="H238" s="16">
        <v>1.36</v>
      </c>
      <c r="I238" s="15">
        <f>MAX(1,(MIN(10,(((H238-1.5)/(1.1-1.5))*10))))</f>
        <v>3.4999999999999982</v>
      </c>
      <c r="J238" s="16">
        <v>80</v>
      </c>
      <c r="K238" s="15">
        <f>MAX(1,(MIN(10,(((J238-30)/(180-30))*10))))</f>
        <v>3.333333333333333</v>
      </c>
      <c r="L238" s="16">
        <v>0</v>
      </c>
      <c r="M238" s="15">
        <f>MAX(1,(MIN(10,(((L238)/(27))*10))))</f>
        <v>1</v>
      </c>
    </row>
    <row r="239" spans="1:13" ht="15.75" thickBot="1" x14ac:dyDescent="0.3">
      <c r="A239" s="14" t="s">
        <v>423</v>
      </c>
      <c r="B239" s="14" t="s">
        <v>296</v>
      </c>
      <c r="C239" s="15">
        <f>E239+G239+I239+K239+M239</f>
        <v>12.8</v>
      </c>
      <c r="D239" s="16">
        <v>7</v>
      </c>
      <c r="E239" s="15">
        <f>MAX(1,(MIN(10,(((D239-3)/(13-3))*10))))</f>
        <v>4</v>
      </c>
      <c r="F239" s="16">
        <v>5.24</v>
      </c>
      <c r="G239" s="15">
        <f>MAX(1,(MIN(10,(((F239-5)/(2.85-5))*10))))</f>
        <v>1</v>
      </c>
      <c r="H239" s="16">
        <v>1.49</v>
      </c>
      <c r="I239" s="15">
        <f>MAX(1,(MIN(10,(((H239-1.5)/(1.1-1.5))*10))))</f>
        <v>1</v>
      </c>
      <c r="J239" s="16">
        <v>117</v>
      </c>
      <c r="K239" s="15">
        <f>MAX(1,(MIN(10,(((J239-30)/(180-30))*10))))</f>
        <v>5.8</v>
      </c>
      <c r="L239" s="16">
        <v>0</v>
      </c>
      <c r="M239" s="15">
        <f>MAX(1,(MIN(10,(((L239)/(27))*10))))</f>
        <v>1</v>
      </c>
    </row>
    <row r="240" spans="1:13" ht="15.75" thickBot="1" x14ac:dyDescent="0.3">
      <c r="A240" s="14" t="s">
        <v>343</v>
      </c>
      <c r="B240" s="14" t="s">
        <v>249</v>
      </c>
      <c r="C240" s="15">
        <f>E240+G240+I240+K240+M240</f>
        <v>12.761240310077516</v>
      </c>
      <c r="D240" s="16">
        <v>5</v>
      </c>
      <c r="E240" s="15">
        <f>MAX(1,(MIN(10,(((D240-3)/(13-3))*10))))</f>
        <v>2</v>
      </c>
      <c r="F240" s="16">
        <v>4.6500000000000004</v>
      </c>
      <c r="G240" s="15">
        <f>MAX(1,(MIN(10,(((F240-5)/(2.85-5))*10))))</f>
        <v>1.6279069767441845</v>
      </c>
      <c r="H240" s="16">
        <v>1.34</v>
      </c>
      <c r="I240" s="15">
        <f>MAX(1,(MIN(10,(((H240-1.5)/(1.1-1.5))*10))))</f>
        <v>3.9999999999999991</v>
      </c>
      <c r="J240" s="16">
        <v>92</v>
      </c>
      <c r="K240" s="15">
        <f>MAX(1,(MIN(10,(((J240-30)/(180-30))*10))))</f>
        <v>4.1333333333333329</v>
      </c>
      <c r="L240" s="16">
        <v>0</v>
      </c>
      <c r="M240" s="15">
        <f>MAX(1,(MIN(10,(((L240)/(27))*10))))</f>
        <v>1</v>
      </c>
    </row>
    <row r="241" spans="1:14" ht="15.75" thickBot="1" x14ac:dyDescent="0.3">
      <c r="A241" s="14" t="s">
        <v>366</v>
      </c>
      <c r="B241" s="14" t="s">
        <v>269</v>
      </c>
      <c r="C241" s="15">
        <f>E241+G241+I241+K241+M241</f>
        <v>12.73449612403101</v>
      </c>
      <c r="D241" s="16">
        <v>4</v>
      </c>
      <c r="E241" s="15">
        <f>MAX(1,(MIN(10,(((D241-3)/(13-3))*10))))</f>
        <v>1</v>
      </c>
      <c r="F241" s="16">
        <v>4.43</v>
      </c>
      <c r="G241" s="15">
        <f>MAX(1,(MIN(10,(((F241-5)/(2.85-5))*10))))</f>
        <v>2.651162790697676</v>
      </c>
      <c r="H241" s="16">
        <v>1.35</v>
      </c>
      <c r="I241" s="15">
        <f>MAX(1,(MIN(10,(((H241-1.5)/(1.1-1.5))*10))))</f>
        <v>3.7499999999999991</v>
      </c>
      <c r="J241" s="16">
        <v>95</v>
      </c>
      <c r="K241" s="15">
        <f>MAX(1,(MIN(10,(((J241-30)/(180-30))*10))))</f>
        <v>4.3333333333333339</v>
      </c>
      <c r="L241" s="16">
        <v>0</v>
      </c>
      <c r="M241" s="15">
        <f>MAX(1,(MIN(10,(((L241)/(27))*10))))</f>
        <v>1</v>
      </c>
    </row>
    <row r="242" spans="1:14" ht="15.75" thickBot="1" x14ac:dyDescent="0.3">
      <c r="A242" s="14" t="s">
        <v>588</v>
      </c>
      <c r="B242" s="14" t="s">
        <v>263</v>
      </c>
      <c r="C242" s="15">
        <f>E242+G242+I242+K242+M242</f>
        <v>12.732558139534884</v>
      </c>
      <c r="D242" s="16">
        <v>3</v>
      </c>
      <c r="E242" s="15">
        <f>MAX(1,(MIN(10,(((D242-3)/(13-3))*10))))</f>
        <v>1</v>
      </c>
      <c r="F242" s="16">
        <v>4.09</v>
      </c>
      <c r="G242" s="15">
        <f>MAX(1,(MIN(10,(((F242-5)/(2.85-5))*10))))</f>
        <v>4.2325581395348841</v>
      </c>
      <c r="H242" s="16">
        <v>1.28</v>
      </c>
      <c r="I242" s="15">
        <f>MAX(1,(MIN(10,(((H242-1.5)/(1.1-1.5))*10))))</f>
        <v>5.5</v>
      </c>
      <c r="J242" s="16">
        <v>42</v>
      </c>
      <c r="K242" s="15">
        <f>MAX(1,(MIN(10,(((J242-30)/(180-30))*10))))</f>
        <v>1</v>
      </c>
      <c r="L242" s="16">
        <v>0</v>
      </c>
      <c r="M242" s="15">
        <f>MAX(1,(MIN(10,(((L242)/(27))*10))))</f>
        <v>1</v>
      </c>
    </row>
    <row r="243" spans="1:14" ht="15.75" thickBot="1" x14ac:dyDescent="0.3">
      <c r="A243" s="14" t="s">
        <v>451</v>
      </c>
      <c r="B243" s="14" t="s">
        <v>276</v>
      </c>
      <c r="C243" s="15">
        <f>E243+G243+I243+K243+M243</f>
        <v>12.63449612403101</v>
      </c>
      <c r="D243" s="16">
        <v>0</v>
      </c>
      <c r="E243" s="15">
        <f>MAX(1,(MIN(10,(((D243-3)/(13-3))*10))))</f>
        <v>1</v>
      </c>
      <c r="F243" s="16">
        <v>4.43</v>
      </c>
      <c r="G243" s="15">
        <f>MAX(1,(MIN(10,(((F243-5)/(2.85-5))*10))))</f>
        <v>2.651162790697676</v>
      </c>
      <c r="H243" s="16">
        <v>1.29</v>
      </c>
      <c r="I243" s="15">
        <f>MAX(1,(MIN(10,(((H243-1.5)/(1.1-1.5))*10))))</f>
        <v>5.25</v>
      </c>
      <c r="J243" s="16">
        <v>71</v>
      </c>
      <c r="K243" s="15">
        <f>MAX(1,(MIN(10,(((J243-30)/(180-30))*10))))</f>
        <v>2.7333333333333334</v>
      </c>
      <c r="L243" s="16">
        <v>0</v>
      </c>
      <c r="M243" s="15">
        <f>MAX(1,(MIN(10,(((L243)/(27))*10))))</f>
        <v>1</v>
      </c>
    </row>
    <row r="244" spans="1:14" ht="15.75" thickBot="1" x14ac:dyDescent="0.3">
      <c r="A244" s="14" t="s">
        <v>371</v>
      </c>
      <c r="B244" s="14" t="s">
        <v>280</v>
      </c>
      <c r="C244" s="15">
        <f>E244+G244+I244+K244+M244</f>
        <v>12.568992248062013</v>
      </c>
      <c r="D244" s="16">
        <v>5</v>
      </c>
      <c r="E244" s="15">
        <f>MAX(1,(MIN(10,(((D244-3)/(13-3))*10))))</f>
        <v>2</v>
      </c>
      <c r="F244" s="16">
        <v>4.29</v>
      </c>
      <c r="G244" s="15">
        <f>MAX(1,(MIN(10,(((F244-5)/(2.85-5))*10))))</f>
        <v>3.3023255813953489</v>
      </c>
      <c r="H244" s="16">
        <v>1.34</v>
      </c>
      <c r="I244" s="15">
        <f>MAX(1,(MIN(10,(((H244-1.5)/(1.1-1.5))*10))))</f>
        <v>3.9999999999999991</v>
      </c>
      <c r="J244" s="16">
        <v>64</v>
      </c>
      <c r="K244" s="15">
        <f>MAX(1,(MIN(10,(((J244-30)/(180-30))*10))))</f>
        <v>2.2666666666666666</v>
      </c>
      <c r="L244" s="16">
        <v>0</v>
      </c>
      <c r="M244" s="15">
        <f>MAX(1,(MIN(10,(((L244)/(27))*10))))</f>
        <v>1</v>
      </c>
    </row>
    <row r="245" spans="1:14" ht="15.75" thickBot="1" x14ac:dyDescent="0.3">
      <c r="A245" s="14" t="s">
        <v>330</v>
      </c>
      <c r="B245" s="14" t="s">
        <v>288</v>
      </c>
      <c r="C245" s="15">
        <f>E245+G245+I245+K245+M245</f>
        <v>12.504651162790697</v>
      </c>
      <c r="D245" s="16">
        <v>6</v>
      </c>
      <c r="E245" s="15">
        <f>MAX(1,(MIN(10,(((D245-3)/(13-3))*10))))</f>
        <v>3</v>
      </c>
      <c r="F245" s="16">
        <v>4.4400000000000004</v>
      </c>
      <c r="G245" s="15">
        <f>MAX(1,(MIN(10,(((F245-5)/(2.85-5))*10))))</f>
        <v>2.6046511627906961</v>
      </c>
      <c r="H245" s="16">
        <v>1.44</v>
      </c>
      <c r="I245" s="15">
        <f>MAX(1,(MIN(10,(((H245-1.5)/(1.1-1.5))*10))))</f>
        <v>1.5000000000000016</v>
      </c>
      <c r="J245" s="16">
        <v>96</v>
      </c>
      <c r="K245" s="15">
        <f>MAX(1,(MIN(10,(((J245-30)/(180-30))*10))))</f>
        <v>4.4000000000000004</v>
      </c>
      <c r="L245" s="16">
        <v>0</v>
      </c>
      <c r="M245" s="15">
        <f>MAX(1,(MIN(10,(((L245)/(27))*10))))</f>
        <v>1</v>
      </c>
    </row>
    <row r="246" spans="1:14" ht="15.75" thickBot="1" x14ac:dyDescent="0.3">
      <c r="A246" s="14" t="s">
        <v>178</v>
      </c>
      <c r="B246" s="14" t="s">
        <v>263</v>
      </c>
      <c r="C246" s="15">
        <f>E246+G246+I246+K246+M246</f>
        <v>12.331395348837212</v>
      </c>
      <c r="D246" s="16">
        <v>6</v>
      </c>
      <c r="E246" s="15">
        <f>MAX(1,(MIN(10,(((D246-3)/(13-3))*10))))</f>
        <v>3</v>
      </c>
      <c r="F246" s="16">
        <v>4.66</v>
      </c>
      <c r="G246" s="15">
        <f>MAX(1,(MIN(10,(((F246-5)/(2.85-5))*10))))</f>
        <v>1.5813953488372088</v>
      </c>
      <c r="H246" s="16">
        <v>1.39</v>
      </c>
      <c r="I246" s="15">
        <f>MAX(1,(MIN(10,(((H246-1.5)/(1.1-1.5))*10))))</f>
        <v>2.7500000000000031</v>
      </c>
      <c r="J246" s="16">
        <v>90</v>
      </c>
      <c r="K246" s="15">
        <f>MAX(1,(MIN(10,(((J246-30)/(180-30))*10))))</f>
        <v>4</v>
      </c>
      <c r="L246" s="16">
        <v>0</v>
      </c>
      <c r="M246" s="15">
        <f>MAX(1,(MIN(10,(((L246)/(27))*10))))</f>
        <v>1</v>
      </c>
    </row>
    <row r="247" spans="1:14" ht="15.75" thickBot="1" x14ac:dyDescent="0.3">
      <c r="A247" s="14" t="s">
        <v>412</v>
      </c>
      <c r="B247" s="14" t="s">
        <v>274</v>
      </c>
      <c r="C247" s="15">
        <f>E247+G247+I247+K247+M247</f>
        <v>12.308914728682169</v>
      </c>
      <c r="D247" s="16">
        <v>4</v>
      </c>
      <c r="E247" s="15">
        <f>MAX(1,(MIN(10,(((D247-3)/(13-3))*10))))</f>
        <v>1</v>
      </c>
      <c r="F247" s="16">
        <v>4.5</v>
      </c>
      <c r="G247" s="15">
        <f>MAX(1,(MIN(10,(((F247-5)/(2.85-5))*10))))</f>
        <v>2.3255813953488373</v>
      </c>
      <c r="H247" s="16">
        <v>1.37</v>
      </c>
      <c r="I247" s="15">
        <f>MAX(1,(MIN(10,(((H247-1.5)/(1.1-1.5))*10))))</f>
        <v>3.2499999999999978</v>
      </c>
      <c r="J247" s="16">
        <v>101</v>
      </c>
      <c r="K247" s="15">
        <f>MAX(1,(MIN(10,(((J247-30)/(180-30))*10))))</f>
        <v>4.7333333333333334</v>
      </c>
      <c r="L247" s="16">
        <v>0</v>
      </c>
      <c r="M247" s="15">
        <f>MAX(1,(MIN(10,(((L247)/(27))*10))))</f>
        <v>1</v>
      </c>
    </row>
    <row r="248" spans="1:14" ht="15.75" thickBot="1" x14ac:dyDescent="0.3">
      <c r="A248" s="14" t="s">
        <v>606</v>
      </c>
      <c r="B248" s="14" t="s">
        <v>296</v>
      </c>
      <c r="C248" s="15">
        <f>E248+G248+I248+K248+M248</f>
        <v>12.265891472868217</v>
      </c>
      <c r="D248" s="16">
        <v>4</v>
      </c>
      <c r="E248" s="15">
        <f>MAX(1,(MIN(10,(((D248-3)/(13-3))*10))))</f>
        <v>1</v>
      </c>
      <c r="F248" s="16">
        <v>4.09</v>
      </c>
      <c r="G248" s="15">
        <f>MAX(1,(MIN(10,(((F248-5)/(2.85-5))*10))))</f>
        <v>4.2325581395348841</v>
      </c>
      <c r="H248" s="16">
        <v>1.32</v>
      </c>
      <c r="I248" s="15">
        <f>MAX(1,(MIN(10,(((H248-1.5)/(1.1-1.5))*10))))</f>
        <v>4.5</v>
      </c>
      <c r="J248" s="16">
        <v>53</v>
      </c>
      <c r="K248" s="15">
        <f>MAX(1,(MIN(10,(((J248-30)/(180-30))*10))))</f>
        <v>1.5333333333333332</v>
      </c>
      <c r="L248" s="16">
        <v>2</v>
      </c>
      <c r="M248" s="15">
        <f>MAX(1,(MIN(10,(((L248)/(27))*10))))</f>
        <v>1</v>
      </c>
    </row>
    <row r="249" spans="1:14" ht="15.75" thickBot="1" x14ac:dyDescent="0.3">
      <c r="A249" s="14" t="s">
        <v>333</v>
      </c>
      <c r="B249" s="14" t="s">
        <v>265</v>
      </c>
      <c r="C249" s="15">
        <f>E249+G249+I249+K249+M249</f>
        <v>12.260465116279073</v>
      </c>
      <c r="D249" s="16">
        <v>5</v>
      </c>
      <c r="E249" s="15">
        <f>MAX(1,(MIN(10,(((D249-3)/(13-3))*10))))</f>
        <v>2</v>
      </c>
      <c r="F249" s="16">
        <v>4.17</v>
      </c>
      <c r="G249" s="15">
        <f>MAX(1,(MIN(10,(((F249-5)/(2.85-5))*10))))</f>
        <v>3.8604651162790704</v>
      </c>
      <c r="H249" s="16">
        <v>1.38</v>
      </c>
      <c r="I249" s="15">
        <f>MAX(1,(MIN(10,(((H249-1.5)/(1.1-1.5))*10))))</f>
        <v>3.0000000000000031</v>
      </c>
      <c r="J249" s="16">
        <v>66</v>
      </c>
      <c r="K249" s="15">
        <f>MAX(1,(MIN(10,(((J249-30)/(180-30))*10))))</f>
        <v>2.4</v>
      </c>
      <c r="L249" s="16">
        <v>0</v>
      </c>
      <c r="M249" s="15">
        <f>MAX(1,(MIN(10,(((L249)/(27))*10))))</f>
        <v>1</v>
      </c>
      <c r="N249" s="17"/>
    </row>
    <row r="250" spans="1:14" ht="15.75" thickBot="1" x14ac:dyDescent="0.3">
      <c r="A250" s="14" t="s">
        <v>613</v>
      </c>
      <c r="B250" s="14" t="s">
        <v>265</v>
      </c>
      <c r="C250" s="15">
        <f>E250+G250+I250+K250+M250</f>
        <v>12.168604651162793</v>
      </c>
      <c r="D250" s="16">
        <v>0</v>
      </c>
      <c r="E250" s="15">
        <f>MAX(1,(MIN(10,(((D250-3)/(13-3))*10))))</f>
        <v>1</v>
      </c>
      <c r="F250" s="16">
        <v>3.62</v>
      </c>
      <c r="G250" s="15">
        <f>MAX(1,(MIN(10,(((F250-5)/(2.85-5))*10))))</f>
        <v>6.4186046511627906</v>
      </c>
      <c r="H250" s="16">
        <v>1.39</v>
      </c>
      <c r="I250" s="15">
        <f>MAX(1,(MIN(10,(((H250-1.5)/(1.1-1.5))*10))))</f>
        <v>2.7500000000000031</v>
      </c>
      <c r="J250" s="16">
        <v>42</v>
      </c>
      <c r="K250" s="15">
        <f>MAX(1,(MIN(10,(((J250-30)/(180-30))*10))))</f>
        <v>1</v>
      </c>
      <c r="L250" s="16">
        <v>0</v>
      </c>
      <c r="M250" s="15">
        <f>MAX(1,(MIN(10,(((L250)/(27))*10))))</f>
        <v>1</v>
      </c>
    </row>
    <row r="251" spans="1:14" ht="15.75" thickBot="1" x14ac:dyDescent="0.3">
      <c r="A251" s="14" t="s">
        <v>437</v>
      </c>
      <c r="B251" s="14" t="s">
        <v>273</v>
      </c>
      <c r="C251" s="15">
        <f>E251+G251+I251+K251+M251</f>
        <v>12.142635658914728</v>
      </c>
      <c r="D251" s="16">
        <v>7</v>
      </c>
      <c r="E251" s="15">
        <f>MAX(1,(MIN(10,(((D251-3)/(13-3))*10))))</f>
        <v>4</v>
      </c>
      <c r="F251" s="16">
        <v>4.74</v>
      </c>
      <c r="G251" s="15">
        <f>MAX(1,(MIN(10,(((F251-5)/(2.85-5))*10))))</f>
        <v>1.2093023255813944</v>
      </c>
      <c r="H251" s="16">
        <v>1.49</v>
      </c>
      <c r="I251" s="15">
        <f>MAX(1,(MIN(10,(((H251-1.5)/(1.1-1.5))*10))))</f>
        <v>1</v>
      </c>
      <c r="J251" s="16">
        <v>104</v>
      </c>
      <c r="K251" s="15">
        <f>MAX(1,(MIN(10,(((J251-30)/(180-30))*10))))</f>
        <v>4.9333333333333336</v>
      </c>
      <c r="L251" s="16">
        <v>0</v>
      </c>
      <c r="M251" s="15">
        <f>MAX(1,(MIN(10,(((L251)/(27))*10))))</f>
        <v>1</v>
      </c>
    </row>
    <row r="252" spans="1:14" ht="15.75" thickBot="1" x14ac:dyDescent="0.3">
      <c r="A252" s="14" t="s">
        <v>623</v>
      </c>
      <c r="B252" s="14" t="s">
        <v>287</v>
      </c>
      <c r="C252" s="15">
        <f>E252+G252+I252+K252+M252</f>
        <v>12.127906976744185</v>
      </c>
      <c r="D252" s="16">
        <v>3</v>
      </c>
      <c r="E252" s="15">
        <f>MAX(1,(MIN(10,(((D252-3)/(13-3))*10))))</f>
        <v>1</v>
      </c>
      <c r="F252" s="16">
        <v>3.79</v>
      </c>
      <c r="G252" s="15">
        <f>MAX(1,(MIN(10,(((F252-5)/(2.85-5))*10))))</f>
        <v>5.6279069767441854</v>
      </c>
      <c r="H252" s="16">
        <v>1.28</v>
      </c>
      <c r="I252" s="15">
        <f>MAX(1,(MIN(10,(((H252-1.5)/(1.1-1.5))*10))))</f>
        <v>5.5</v>
      </c>
      <c r="J252" s="16">
        <v>42</v>
      </c>
      <c r="L252" s="16">
        <v>1</v>
      </c>
      <c r="N252" s="18"/>
    </row>
    <row r="253" spans="1:14" ht="15.75" thickBot="1" x14ac:dyDescent="0.3">
      <c r="A253" s="14" t="s">
        <v>430</v>
      </c>
      <c r="B253" s="14" t="s">
        <v>299</v>
      </c>
      <c r="C253" s="15">
        <f>E253+G253+I253+K253+M253</f>
        <v>12.116666666666671</v>
      </c>
      <c r="D253" s="16">
        <v>6</v>
      </c>
      <c r="E253" s="15">
        <f>MAX(1,(MIN(10,(((D253-3)/(13-3))*10))))</f>
        <v>3</v>
      </c>
      <c r="F253" s="16">
        <v>5.22</v>
      </c>
      <c r="G253" s="15">
        <f>MAX(1,(MIN(10,(((F253-5)/(2.85-5))*10))))</f>
        <v>1</v>
      </c>
      <c r="H253" s="16">
        <v>1.41</v>
      </c>
      <c r="I253" s="15">
        <f>MAX(1,(MIN(10,(((H253-1.5)/(1.1-1.5))*10))))</f>
        <v>2.2500000000000027</v>
      </c>
      <c r="J253" s="16">
        <v>103</v>
      </c>
      <c r="K253" s="15">
        <f>MAX(1,(MIN(10,(((J253-30)/(180-30))*10))))</f>
        <v>4.8666666666666671</v>
      </c>
      <c r="L253" s="16">
        <v>0</v>
      </c>
      <c r="M253" s="15">
        <f>MAX(1,(MIN(10,(((L253)/(27))*10))))</f>
        <v>1</v>
      </c>
    </row>
    <row r="254" spans="1:14" ht="15.75" thickBot="1" x14ac:dyDescent="0.3">
      <c r="A254" s="14" t="s">
        <v>353</v>
      </c>
      <c r="B254" s="14" t="s">
        <v>263</v>
      </c>
      <c r="C254" s="15">
        <f>E254+G254+I254+K254+M254</f>
        <v>12.081782945736434</v>
      </c>
      <c r="D254" s="16">
        <v>0</v>
      </c>
      <c r="E254" s="15">
        <f>MAX(1,(MIN(10,(((D254-3)/(13-3))*10))))</f>
        <v>1</v>
      </c>
      <c r="F254" s="16">
        <v>4.04</v>
      </c>
      <c r="G254" s="15">
        <f>MAX(1,(MIN(10,(((F254-5)/(2.85-5))*10))))</f>
        <v>4.4651162790697674</v>
      </c>
      <c r="H254" s="16">
        <v>1.35</v>
      </c>
      <c r="I254" s="15">
        <f>MAX(1,(MIN(10,(((H254-1.5)/(1.1-1.5))*10))))</f>
        <v>3.7499999999999991</v>
      </c>
      <c r="J254" s="16">
        <v>58</v>
      </c>
      <c r="K254" s="15">
        <f>MAX(1,(MIN(10,(((J254-30)/(180-30))*10))))</f>
        <v>1.8666666666666667</v>
      </c>
      <c r="L254" s="16">
        <v>0</v>
      </c>
      <c r="M254" s="15">
        <f>MAX(1,(MIN(10,(((L254)/(27))*10))))</f>
        <v>1</v>
      </c>
    </row>
    <row r="255" spans="1:14" ht="15.75" thickBot="1" x14ac:dyDescent="0.3">
      <c r="A255" s="14" t="s">
        <v>350</v>
      </c>
      <c r="B255" s="14" t="s">
        <v>292</v>
      </c>
      <c r="C255" s="15">
        <f>E255+G255+I255+K255+M255</f>
        <v>11.974806201550386</v>
      </c>
      <c r="D255" s="16">
        <v>4</v>
      </c>
      <c r="E255" s="15">
        <f>MAX(1,(MIN(10,(((D255-3)/(13-3))*10))))</f>
        <v>1</v>
      </c>
      <c r="F255" s="16">
        <v>4.45</v>
      </c>
      <c r="G255" s="15">
        <f>MAX(1,(MIN(10,(((F255-5)/(2.85-5))*10))))</f>
        <v>2.5581395348837206</v>
      </c>
      <c r="H255" s="16">
        <v>1.35</v>
      </c>
      <c r="I255" s="15">
        <f>MAX(1,(MIN(10,(((H255-1.5)/(1.1-1.5))*10))))</f>
        <v>3.7499999999999991</v>
      </c>
      <c r="J255" s="16">
        <v>85</v>
      </c>
      <c r="K255" s="15">
        <f>MAX(1,(MIN(10,(((J255-30)/(180-30))*10))))</f>
        <v>3.6666666666666665</v>
      </c>
      <c r="L255" s="16">
        <v>0</v>
      </c>
      <c r="M255" s="15">
        <f>MAX(1,(MIN(10,(((L255)/(27))*10))))</f>
        <v>1</v>
      </c>
    </row>
    <row r="256" spans="1:14" ht="15.75" thickBot="1" x14ac:dyDescent="0.3">
      <c r="A256" s="14" t="s">
        <v>440</v>
      </c>
      <c r="B256" s="14" t="s">
        <v>273</v>
      </c>
      <c r="C256" s="15">
        <f>E256+G256+I256+K256+M256</f>
        <v>11.950000000000003</v>
      </c>
      <c r="D256" s="16">
        <v>6</v>
      </c>
      <c r="E256" s="15">
        <f>MAX(1,(MIN(10,(((D256-3)/(13-3))*10))))</f>
        <v>3</v>
      </c>
      <c r="F256" s="16">
        <v>5.08</v>
      </c>
      <c r="G256" s="15">
        <f>MAX(1,(MIN(10,(((F256-5)/(2.85-5))*10))))</f>
        <v>1</v>
      </c>
      <c r="H256" s="16">
        <v>1.43</v>
      </c>
      <c r="I256" s="15">
        <f>MAX(1,(MIN(10,(((H256-1.5)/(1.1-1.5))*10))))</f>
        <v>1.7500000000000018</v>
      </c>
      <c r="J256" s="16">
        <v>108</v>
      </c>
      <c r="K256" s="15">
        <f>MAX(1,(MIN(10,(((J256-30)/(180-30))*10))))</f>
        <v>5.2</v>
      </c>
      <c r="L256" s="16">
        <v>0</v>
      </c>
      <c r="M256" s="15">
        <f>MAX(1,(MIN(10,(((L256)/(27))*10))))</f>
        <v>1</v>
      </c>
    </row>
    <row r="257" spans="1:13" ht="15.75" thickBot="1" x14ac:dyDescent="0.3">
      <c r="A257" s="14" t="s">
        <v>624</v>
      </c>
      <c r="B257" s="14" t="s">
        <v>274</v>
      </c>
      <c r="C257" s="15">
        <f>E257+G257+I257+K257+M257</f>
        <v>11.593023255813954</v>
      </c>
      <c r="D257" s="16">
        <v>1</v>
      </c>
      <c r="E257" s="15">
        <f>MAX(1,(MIN(10,(((D257-3)/(13-3))*10))))</f>
        <v>1</v>
      </c>
      <c r="F257" s="16">
        <v>3.69</v>
      </c>
      <c r="G257" s="15">
        <f>MAX(1,(MIN(10,(((F257-5)/(2.85-5))*10))))</f>
        <v>6.0930232558139537</v>
      </c>
      <c r="H257" s="16">
        <v>1.32</v>
      </c>
      <c r="I257" s="15">
        <f>MAX(1,(MIN(10,(((H257-1.5)/(1.1-1.5))*10))))</f>
        <v>4.5</v>
      </c>
      <c r="J257" s="16">
        <v>57</v>
      </c>
      <c r="L257" s="16">
        <v>0</v>
      </c>
    </row>
    <row r="258" spans="1:13" ht="15.75" thickBot="1" x14ac:dyDescent="0.3">
      <c r="A258" s="14" t="s">
        <v>585</v>
      </c>
      <c r="B258" s="14" t="s">
        <v>265</v>
      </c>
      <c r="C258" s="15">
        <f>E258+G258+I258+K258+M258</f>
        <v>11.511627906976742</v>
      </c>
      <c r="D258" s="16">
        <v>2</v>
      </c>
      <c r="E258" s="15">
        <f>MAX(1,(MIN(10,(((D258-3)/(13-3))*10))))</f>
        <v>1</v>
      </c>
      <c r="F258" s="16">
        <v>4.03</v>
      </c>
      <c r="G258" s="15">
        <f>MAX(1,(MIN(10,(((F258-5)/(2.85-5))*10))))</f>
        <v>4.5116279069767433</v>
      </c>
      <c r="H258" s="16">
        <v>1.34</v>
      </c>
      <c r="I258" s="15">
        <f>MAX(1,(MIN(10,(((H258-1.5)/(1.1-1.5))*10))))</f>
        <v>3.9999999999999991</v>
      </c>
      <c r="J258" s="16">
        <v>36</v>
      </c>
      <c r="K258" s="15">
        <f>MAX(1,(MIN(10,(((J258-30)/(180-30))*10))))</f>
        <v>1</v>
      </c>
      <c r="L258" s="16">
        <v>0</v>
      </c>
      <c r="M258" s="15">
        <f>MAX(1,(MIN(10,(((L258)/(27))*10))))</f>
        <v>1</v>
      </c>
    </row>
    <row r="259" spans="1:13" ht="15.75" thickBot="1" x14ac:dyDescent="0.3">
      <c r="A259" s="14" t="s">
        <v>583</v>
      </c>
      <c r="B259" s="14" t="s">
        <v>287</v>
      </c>
      <c r="C259" s="15">
        <f>E259+G259+I259+K259+M259</f>
        <v>11.447674418604649</v>
      </c>
      <c r="D259" s="16">
        <v>0</v>
      </c>
      <c r="E259" s="15">
        <f>MAX(1,(MIN(10,(((D259-3)/(13-3))*10))))</f>
        <v>1</v>
      </c>
      <c r="F259" s="16">
        <v>3.99</v>
      </c>
      <c r="G259" s="15">
        <f>MAX(1,(MIN(10,(((F259-5)/(2.85-5))*10))))</f>
        <v>4.6976744186046506</v>
      </c>
      <c r="H259" s="16">
        <v>1.35</v>
      </c>
      <c r="I259" s="15">
        <f>MAX(1,(MIN(10,(((H259-1.5)/(1.1-1.5))*10))))</f>
        <v>3.7499999999999991</v>
      </c>
      <c r="J259" s="16">
        <v>34</v>
      </c>
      <c r="K259" s="15">
        <f>MAX(1,(MIN(10,(((J259-30)/(180-30))*10))))</f>
        <v>1</v>
      </c>
      <c r="L259" s="16">
        <v>0</v>
      </c>
      <c r="M259" s="15">
        <f>MAX(1,(MIN(10,(((L259)/(27))*10))))</f>
        <v>1</v>
      </c>
    </row>
    <row r="260" spans="1:13" ht="15.75" thickBot="1" x14ac:dyDescent="0.3">
      <c r="A260" s="14" t="s">
        <v>615</v>
      </c>
      <c r="B260" s="14" t="s">
        <v>282</v>
      </c>
      <c r="C260" s="15">
        <f>E260+G260+I260+K260+M260</f>
        <v>11.267441860465114</v>
      </c>
      <c r="D260" s="16">
        <v>0</v>
      </c>
      <c r="E260" s="15">
        <f>MAX(1,(MIN(10,(((D260-3)/(13-3))*10))))</f>
        <v>1</v>
      </c>
      <c r="F260" s="16">
        <v>4.1900000000000004</v>
      </c>
      <c r="G260" s="15">
        <f>MAX(1,(MIN(10,(((F260-5)/(2.85-5))*10))))</f>
        <v>3.7674418604651145</v>
      </c>
      <c r="H260" s="16">
        <v>1.32</v>
      </c>
      <c r="I260" s="15">
        <f>MAX(1,(MIN(10,(((H260-1.5)/(1.1-1.5))*10))))</f>
        <v>4.5</v>
      </c>
      <c r="J260" s="16">
        <v>33</v>
      </c>
      <c r="K260" s="15">
        <f>MAX(1,(MIN(10,(((J260-30)/(180-30))*10))))</f>
        <v>1</v>
      </c>
      <c r="L260" s="16">
        <v>0</v>
      </c>
      <c r="M260" s="15">
        <f>MAX(1,(MIN(10,(((L260)/(27))*10))))</f>
        <v>1</v>
      </c>
    </row>
    <row r="261" spans="1:13" ht="15.75" thickBot="1" x14ac:dyDescent="0.3">
      <c r="A261" s="14" t="s">
        <v>560</v>
      </c>
      <c r="B261" s="14" t="s">
        <v>292</v>
      </c>
      <c r="C261" s="15">
        <f>E261+G261+I261+K261+M261</f>
        <v>11.111627906976743</v>
      </c>
      <c r="D261" s="16">
        <v>0</v>
      </c>
      <c r="E261" s="15">
        <f>MAX(1,(MIN(10,(((D261-3)/(13-3))*10))))</f>
        <v>1</v>
      </c>
      <c r="F261" s="16">
        <v>4.46</v>
      </c>
      <c r="G261" s="15">
        <f>MAX(1,(MIN(10,(((F261-5)/(2.85-5))*10))))</f>
        <v>2.5116279069767442</v>
      </c>
      <c r="H261" s="16">
        <v>1.34</v>
      </c>
      <c r="I261" s="15">
        <f>MAX(1,(MIN(10,(((H261-1.5)/(1.1-1.5))*10))))</f>
        <v>3.9999999999999991</v>
      </c>
      <c r="J261" s="16">
        <v>69</v>
      </c>
      <c r="K261" s="15">
        <f>MAX(1,(MIN(10,(((J261-30)/(180-30))*10))))</f>
        <v>2.6</v>
      </c>
      <c r="L261" s="16">
        <v>0</v>
      </c>
      <c r="M261" s="15">
        <f>MAX(1,(MIN(10,(((L261)/(27))*10))))</f>
        <v>1</v>
      </c>
    </row>
    <row r="262" spans="1:13" ht="15.75" thickBot="1" x14ac:dyDescent="0.3">
      <c r="A262" s="14" t="s">
        <v>566</v>
      </c>
      <c r="B262" s="14" t="s">
        <v>271</v>
      </c>
      <c r="C262" s="15">
        <f>E262+G262+I262+K262+M262</f>
        <v>11.098062015503871</v>
      </c>
      <c r="D262" s="16">
        <v>0</v>
      </c>
      <c r="E262" s="15">
        <f>MAX(1,(MIN(10,(((D262-3)/(13-3))*10))))</f>
        <v>1</v>
      </c>
      <c r="F262" s="16">
        <v>4.2300000000000004</v>
      </c>
      <c r="G262" s="15">
        <f>MAX(1,(MIN(10,(((F262-5)/(2.85-5))*10))))</f>
        <v>3.5813953488372077</v>
      </c>
      <c r="H262" s="16">
        <v>1.37</v>
      </c>
      <c r="I262" s="15">
        <f>MAX(1,(MIN(10,(((H262-1.5)/(1.1-1.5))*10))))</f>
        <v>3.2499999999999978</v>
      </c>
      <c r="J262" s="16">
        <v>64</v>
      </c>
      <c r="K262" s="15">
        <f>MAX(1,(MIN(10,(((J262-30)/(180-30))*10))))</f>
        <v>2.2666666666666666</v>
      </c>
      <c r="L262" s="16">
        <v>0</v>
      </c>
      <c r="M262" s="15">
        <f>MAX(1,(MIN(10,(((L262)/(27))*10))))</f>
        <v>1</v>
      </c>
    </row>
    <row r="263" spans="1:13" ht="15.75" thickBot="1" x14ac:dyDescent="0.3">
      <c r="A263" s="14" t="s">
        <v>212</v>
      </c>
      <c r="B263" s="14" t="s">
        <v>274</v>
      </c>
      <c r="C263" s="15">
        <f>E263+G263+I263+K263+M263</f>
        <v>11.084496124031013</v>
      </c>
      <c r="D263" s="16">
        <v>5</v>
      </c>
      <c r="E263" s="15">
        <f>MAX(1,(MIN(10,(((D263-3)/(13-3))*10))))</f>
        <v>2</v>
      </c>
      <c r="F263" s="16">
        <v>4.43</v>
      </c>
      <c r="G263" s="15">
        <f>MAX(1,(MIN(10,(((F263-5)/(2.85-5))*10))))</f>
        <v>2.651162790697676</v>
      </c>
      <c r="H263" s="16">
        <v>1.4</v>
      </c>
      <c r="I263" s="15">
        <f>MAX(1,(MIN(10,(((H263-1.5)/(1.1-1.5))*10))))</f>
        <v>2.5000000000000027</v>
      </c>
      <c r="J263" s="16">
        <v>74</v>
      </c>
      <c r="K263" s="15">
        <f>MAX(1,(MIN(10,(((J263-30)/(180-30))*10))))</f>
        <v>2.9333333333333336</v>
      </c>
      <c r="L263" s="16">
        <v>0</v>
      </c>
      <c r="M263" s="15">
        <f>MAX(1,(MIN(10,(((L263)/(27))*10))))</f>
        <v>1</v>
      </c>
    </row>
    <row r="264" spans="1:13" ht="15.75" thickBot="1" x14ac:dyDescent="0.3">
      <c r="A264" s="14" t="s">
        <v>618</v>
      </c>
      <c r="B264" s="14" t="s">
        <v>246</v>
      </c>
      <c r="C264" s="15">
        <f>E264+G264+I264+K264+M264</f>
        <v>10.95348837209302</v>
      </c>
      <c r="D264" s="16">
        <v>0</v>
      </c>
      <c r="E264" s="15">
        <f>MAX(1,(MIN(10,(((D264-3)/(13-3))*10))))</f>
        <v>1</v>
      </c>
      <c r="F264" s="16">
        <v>4.1500000000000004</v>
      </c>
      <c r="G264" s="15">
        <f>MAX(1,(MIN(10,(((F264-5)/(2.85-5))*10))))</f>
        <v>3.9534883720930218</v>
      </c>
      <c r="H264" s="16">
        <v>1.34</v>
      </c>
      <c r="I264" s="15">
        <f>MAX(1,(MIN(10,(((H264-1.5)/(1.1-1.5))*10))))</f>
        <v>3.9999999999999991</v>
      </c>
      <c r="J264" s="16">
        <v>39</v>
      </c>
      <c r="K264" s="15">
        <f>MAX(1,(MIN(10,(((J264-30)/(180-30))*10))))</f>
        <v>1</v>
      </c>
      <c r="L264" s="16">
        <v>0</v>
      </c>
      <c r="M264" s="15">
        <f>MAX(1,(MIN(10,(((L264)/(27))*10))))</f>
        <v>1</v>
      </c>
    </row>
    <row r="265" spans="1:13" ht="15.75" thickBot="1" x14ac:dyDescent="0.3">
      <c r="A265" s="14" t="s">
        <v>214</v>
      </c>
      <c r="B265" s="14" t="s">
        <v>299</v>
      </c>
      <c r="C265" s="15">
        <f>E265+G265+I265+K265+M265</f>
        <v>10.866666666666667</v>
      </c>
      <c r="D265" s="16">
        <v>6</v>
      </c>
      <c r="E265" s="15">
        <f>MAX(1,(MIN(10,(((D265-3)/(13-3))*10))))</f>
        <v>3</v>
      </c>
      <c r="F265" s="16">
        <v>5.17</v>
      </c>
      <c r="G265" s="15">
        <f>MAX(1,(MIN(10,(((F265-5)/(2.85-5))*10))))</f>
        <v>1</v>
      </c>
      <c r="H265" s="16">
        <v>1.46</v>
      </c>
      <c r="I265" s="15">
        <f>MAX(1,(MIN(10,(((H265-1.5)/(1.1-1.5))*10))))</f>
        <v>1.0000000000000011</v>
      </c>
      <c r="J265" s="16">
        <v>103</v>
      </c>
      <c r="K265" s="15">
        <f>MAX(1,(MIN(10,(((J265-30)/(180-30))*10))))</f>
        <v>4.8666666666666671</v>
      </c>
      <c r="L265" s="16">
        <v>0</v>
      </c>
      <c r="M265" s="15">
        <f>MAX(1,(MIN(10,(((L265)/(27))*10))))</f>
        <v>1</v>
      </c>
    </row>
    <row r="266" spans="1:13" ht="15.75" thickBot="1" x14ac:dyDescent="0.3">
      <c r="A266" s="14" t="s">
        <v>571</v>
      </c>
      <c r="B266" s="14" t="s">
        <v>247</v>
      </c>
      <c r="C266" s="15">
        <f>E266+G266+I266+K266+M266</f>
        <v>10.802325581395349</v>
      </c>
      <c r="D266" s="16">
        <v>3</v>
      </c>
      <c r="E266" s="15">
        <f>MAX(1,(MIN(10,(((D266-3)/(13-3))*10))))</f>
        <v>1</v>
      </c>
      <c r="F266" s="16">
        <v>4.29</v>
      </c>
      <c r="G266" s="15">
        <f>MAX(1,(MIN(10,(((F266-5)/(2.85-5))*10))))</f>
        <v>3.3023255813953489</v>
      </c>
      <c r="H266" s="16">
        <v>1.32</v>
      </c>
      <c r="I266" s="15">
        <f>MAX(1,(MIN(10,(((H266-1.5)/(1.1-1.5))*10))))</f>
        <v>4.5</v>
      </c>
      <c r="J266" s="16">
        <v>29</v>
      </c>
      <c r="K266" s="15">
        <f>MAX(1,(MIN(10,(((J266-30)/(180-30))*10))))</f>
        <v>1</v>
      </c>
      <c r="L266" s="16">
        <v>0</v>
      </c>
      <c r="M266" s="15">
        <f>MAX(1,(MIN(10,(((L266)/(27))*10))))</f>
        <v>1</v>
      </c>
    </row>
    <row r="267" spans="1:13" ht="15.75" thickBot="1" x14ac:dyDescent="0.3">
      <c r="A267" s="14" t="s">
        <v>612</v>
      </c>
      <c r="B267" s="14" t="s">
        <v>269</v>
      </c>
      <c r="C267" s="15">
        <f>E267+G267+I267+K267+M267</f>
        <v>10.802325581395349</v>
      </c>
      <c r="D267" s="16">
        <v>0</v>
      </c>
      <c r="E267" s="15">
        <f>MAX(1,(MIN(10,(((D267-3)/(13-3))*10))))</f>
        <v>1</v>
      </c>
      <c r="F267" s="16">
        <v>4.29</v>
      </c>
      <c r="G267" s="15">
        <f>MAX(1,(MIN(10,(((F267-5)/(2.85-5))*10))))</f>
        <v>3.3023255813953489</v>
      </c>
      <c r="H267" s="16">
        <v>1.32</v>
      </c>
      <c r="I267" s="15">
        <f>MAX(1,(MIN(10,(((H267-1.5)/(1.1-1.5))*10))))</f>
        <v>4.5</v>
      </c>
      <c r="J267" s="16">
        <v>21</v>
      </c>
      <c r="K267" s="15">
        <f>MAX(1,(MIN(10,(((J267-30)/(180-30))*10))))</f>
        <v>1</v>
      </c>
      <c r="L267" s="16">
        <v>0</v>
      </c>
      <c r="M267" s="15">
        <f>MAX(1,(MIN(10,(((L267)/(27))*10))))</f>
        <v>1</v>
      </c>
    </row>
    <row r="268" spans="1:13" ht="15.75" thickBot="1" x14ac:dyDescent="0.3">
      <c r="A268" s="14" t="s">
        <v>413</v>
      </c>
      <c r="B268" s="14" t="s">
        <v>258</v>
      </c>
      <c r="C268" s="15">
        <f>E268+G268+I268+K268+M268</f>
        <v>10.639922480620157</v>
      </c>
      <c r="D268" s="16">
        <v>5</v>
      </c>
      <c r="E268" s="15">
        <f>MAX(1,(MIN(10,(((D268-3)/(13-3))*10))))</f>
        <v>2</v>
      </c>
      <c r="F268" s="16">
        <v>4.78</v>
      </c>
      <c r="G268" s="15">
        <f>MAX(1,(MIN(10,(((F268-5)/(2.85-5))*10))))</f>
        <v>1.0232558139534873</v>
      </c>
      <c r="H268" s="16">
        <v>1.43</v>
      </c>
      <c r="I268" s="15">
        <f>MAX(1,(MIN(10,(((H268-1.5)/(1.1-1.5))*10))))</f>
        <v>1.7500000000000018</v>
      </c>
      <c r="J268" s="16">
        <v>103</v>
      </c>
      <c r="K268" s="15">
        <f>MAX(1,(MIN(10,(((J268-30)/(180-30))*10))))</f>
        <v>4.8666666666666671</v>
      </c>
      <c r="L268" s="16">
        <v>0</v>
      </c>
      <c r="M268" s="15">
        <f>MAX(1,(MIN(10,(((L268)/(27))*10))))</f>
        <v>1</v>
      </c>
    </row>
    <row r="269" spans="1:13" ht="15.75" thickBot="1" x14ac:dyDescent="0.3">
      <c r="A269" s="14" t="s">
        <v>409</v>
      </c>
      <c r="B269" s="14" t="s">
        <v>264</v>
      </c>
      <c r="C269" s="15">
        <f>E269+G269+I269+K269+M269</f>
        <v>10.55813953488372</v>
      </c>
      <c r="D269" s="16">
        <v>0</v>
      </c>
      <c r="E269" s="15">
        <f>MAX(1,(MIN(10,(((D269-3)/(13-3))*10))))</f>
        <v>1</v>
      </c>
      <c r="F269" s="16">
        <v>4.45</v>
      </c>
      <c r="G269" s="15">
        <f>MAX(1,(MIN(10,(((F269-5)/(2.85-5))*10))))</f>
        <v>2.5581395348837206</v>
      </c>
      <c r="H269" s="16">
        <v>1.3</v>
      </c>
      <c r="I269" s="15">
        <f>MAX(1,(MIN(10,(((H269-1.5)/(1.1-1.5))*10))))</f>
        <v>5</v>
      </c>
      <c r="J269" s="16">
        <v>22</v>
      </c>
      <c r="K269" s="15">
        <f>MAX(1,(MIN(10,(((J269-30)/(180-30))*10))))</f>
        <v>1</v>
      </c>
      <c r="L269" s="16">
        <v>0</v>
      </c>
      <c r="M269" s="15">
        <f>MAX(1,(MIN(10,(((L269)/(27))*10))))</f>
        <v>1</v>
      </c>
    </row>
    <row r="270" spans="1:13" ht="15.75" thickBot="1" x14ac:dyDescent="0.3">
      <c r="A270" s="14" t="s">
        <v>617</v>
      </c>
      <c r="B270" s="14" t="s">
        <v>273</v>
      </c>
      <c r="C270" s="15">
        <f>E270+G270+I270+K270+M270</f>
        <v>10.456976744186051</v>
      </c>
      <c r="D270" s="16">
        <v>2</v>
      </c>
      <c r="E270" s="15">
        <f>MAX(1,(MIN(10,(((D270-3)/(13-3))*10))))</f>
        <v>1</v>
      </c>
      <c r="F270" s="16">
        <v>4.16</v>
      </c>
      <c r="G270" s="15">
        <f>MAX(1,(MIN(10,(((F270-5)/(2.85-5))*10))))</f>
        <v>3.9069767441860459</v>
      </c>
      <c r="H270" s="16">
        <v>1.39</v>
      </c>
      <c r="I270" s="15">
        <f>MAX(1,(MIN(10,(((H270-1.5)/(1.1-1.5))*10))))</f>
        <v>2.7500000000000031</v>
      </c>
      <c r="J270" s="16">
        <v>57</v>
      </c>
      <c r="K270" s="15">
        <f>MAX(1,(MIN(10,(((J270-30)/(180-30))*10))))</f>
        <v>1.7999999999999998</v>
      </c>
      <c r="L270" s="16">
        <v>1</v>
      </c>
      <c r="M270" s="15">
        <f>MAX(1,(MIN(10,(((L270)/(27))*10))))</f>
        <v>1</v>
      </c>
    </row>
    <row r="271" spans="1:13" ht="15.75" thickBot="1" x14ac:dyDescent="0.3">
      <c r="A271" s="14" t="s">
        <v>355</v>
      </c>
      <c r="B271" s="14" t="s">
        <v>276</v>
      </c>
      <c r="C271" s="15">
        <f>E271+G271+I271+K271+M271</f>
        <v>10.266666666666669</v>
      </c>
      <c r="D271" s="16">
        <v>5</v>
      </c>
      <c r="E271" s="15">
        <f>MAX(1,(MIN(10,(((D271-3)/(13-3))*10))))</f>
        <v>2</v>
      </c>
      <c r="F271" s="16">
        <v>4.88</v>
      </c>
      <c r="G271" s="15">
        <f>MAX(1,(MIN(10,(((F271-5)/(2.85-5))*10))))</f>
        <v>1</v>
      </c>
      <c r="H271" s="16">
        <v>1.38</v>
      </c>
      <c r="I271" s="15">
        <f>MAX(1,(MIN(10,(((H271-1.5)/(1.1-1.5))*10))))</f>
        <v>3.0000000000000031</v>
      </c>
      <c r="J271" s="16">
        <v>79</v>
      </c>
      <c r="K271" s="15">
        <f>MAX(1,(MIN(10,(((J271-30)/(180-30))*10))))</f>
        <v>3.2666666666666666</v>
      </c>
      <c r="L271" s="16">
        <v>0</v>
      </c>
      <c r="M271" s="15">
        <f>MAX(1,(MIN(10,(((L271)/(27))*10))))</f>
        <v>1</v>
      </c>
    </row>
    <row r="272" spans="1:13" ht="15.75" thickBot="1" x14ac:dyDescent="0.3">
      <c r="A272" s="14" t="s">
        <v>607</v>
      </c>
      <c r="B272" s="16"/>
      <c r="C272" s="15">
        <f>E272+G272+I272+K272+M272</f>
        <v>10.168604651162788</v>
      </c>
      <c r="D272" s="16">
        <v>0</v>
      </c>
      <c r="E272" s="15">
        <f>MAX(1,(MIN(10,(((D272-3)/(13-3))*10))))</f>
        <v>1</v>
      </c>
      <c r="F272" s="16">
        <v>4.4800000000000004</v>
      </c>
      <c r="G272" s="15">
        <f>MAX(1,(MIN(10,(((F272-5)/(2.85-5))*10))))</f>
        <v>2.4186046511627888</v>
      </c>
      <c r="H272" s="16">
        <v>1.31</v>
      </c>
      <c r="I272" s="15">
        <f>MAX(1,(MIN(10,(((H272-1.5)/(1.1-1.5))*10))))</f>
        <v>4.75</v>
      </c>
      <c r="J272" s="16">
        <v>35</v>
      </c>
      <c r="K272" s="15">
        <f>MAX(1,(MIN(10,(((J272-30)/(180-30))*10))))</f>
        <v>1</v>
      </c>
      <c r="L272" s="16">
        <v>0</v>
      </c>
      <c r="M272" s="15">
        <f>MAX(1,(MIN(10,(((L272)/(27))*10))))</f>
        <v>1</v>
      </c>
    </row>
    <row r="273" spans="1:13" ht="15.75" thickBot="1" x14ac:dyDescent="0.3">
      <c r="A273" s="14" t="s">
        <v>474</v>
      </c>
      <c r="B273" s="14" t="s">
        <v>269</v>
      </c>
      <c r="C273" s="15">
        <f>E273+G273+I273+K273+M273</f>
        <v>10.050000000000002</v>
      </c>
      <c r="D273" s="16">
        <v>4</v>
      </c>
      <c r="E273" s="15">
        <f>MAX(1,(MIN(10,(((D273-3)/(13-3))*10))))</f>
        <v>1</v>
      </c>
      <c r="F273" s="16">
        <v>4.9800000000000004</v>
      </c>
      <c r="G273" s="15">
        <f>MAX(1,(MIN(10,(((F273-5)/(2.85-5))*10))))</f>
        <v>1</v>
      </c>
      <c r="H273" s="16">
        <v>1.41</v>
      </c>
      <c r="I273" s="15">
        <f>MAX(1,(MIN(10,(((H273-1.5)/(1.1-1.5))*10))))</f>
        <v>2.2500000000000027</v>
      </c>
      <c r="J273" s="16">
        <v>102</v>
      </c>
      <c r="K273" s="15">
        <f>MAX(1,(MIN(10,(((J273-30)/(180-30))*10))))</f>
        <v>4.8</v>
      </c>
      <c r="L273" s="16">
        <v>0</v>
      </c>
      <c r="M273" s="15">
        <f>MAX(1,(MIN(10,(((L273)/(27))*10))))</f>
        <v>1</v>
      </c>
    </row>
    <row r="274" spans="1:13" ht="15.75" thickBot="1" x14ac:dyDescent="0.3">
      <c r="A274" s="14" t="s">
        <v>410</v>
      </c>
      <c r="B274" s="14" t="s">
        <v>282</v>
      </c>
      <c r="C274" s="15">
        <f>E274+G274+I274+K274+M274</f>
        <v>10.046124031007754</v>
      </c>
      <c r="D274" s="16">
        <v>5</v>
      </c>
      <c r="E274" s="15">
        <f>MAX(1,(MIN(10,(((D274-3)/(13-3))*10))))</f>
        <v>2</v>
      </c>
      <c r="F274" s="16">
        <v>4.75</v>
      </c>
      <c r="G274" s="15">
        <f>MAX(1,(MIN(10,(((F274-5)/(2.85-5))*10))))</f>
        <v>1.1627906976744187</v>
      </c>
      <c r="H274" s="16">
        <v>1.43</v>
      </c>
      <c r="I274" s="15">
        <f>MAX(1,(MIN(10,(((H274-1.5)/(1.1-1.5))*10))))</f>
        <v>1.7500000000000018</v>
      </c>
      <c r="J274" s="16">
        <v>92</v>
      </c>
      <c r="K274" s="15">
        <f>MAX(1,(MIN(10,(((J274-30)/(180-30))*10))))</f>
        <v>4.1333333333333329</v>
      </c>
      <c r="L274" s="16">
        <v>0</v>
      </c>
      <c r="M274" s="15">
        <f>MAX(1,(MIN(10,(((L274)/(27))*10))))</f>
        <v>1</v>
      </c>
    </row>
    <row r="275" spans="1:13" ht="15.75" thickBot="1" x14ac:dyDescent="0.3">
      <c r="A275" s="14" t="s">
        <v>408</v>
      </c>
      <c r="B275" s="14" t="s">
        <v>260</v>
      </c>
      <c r="C275" s="15">
        <f>E275+G275+I275+K275+M275</f>
        <v>10.005426356589146</v>
      </c>
      <c r="D275" s="16">
        <v>0</v>
      </c>
      <c r="E275" s="15">
        <f>MAX(1,(MIN(10,(((D275-3)/(13-3))*10))))</f>
        <v>1</v>
      </c>
      <c r="F275" s="16">
        <v>4.49</v>
      </c>
      <c r="G275" s="15">
        <f>MAX(1,(MIN(10,(((F275-5)/(2.85-5))*10))))</f>
        <v>2.3720930232558128</v>
      </c>
      <c r="H275" s="16">
        <v>1.32</v>
      </c>
      <c r="I275" s="15">
        <f>MAX(1,(MIN(10,(((H275-1.5)/(1.1-1.5))*10))))</f>
        <v>4.5</v>
      </c>
      <c r="J275" s="16">
        <v>47</v>
      </c>
      <c r="K275" s="15">
        <f>MAX(1,(MIN(10,(((J275-30)/(180-30))*10))))</f>
        <v>1.1333333333333333</v>
      </c>
      <c r="L275" s="16">
        <v>0</v>
      </c>
      <c r="M275" s="15">
        <f>MAX(1,(MIN(10,(((L275)/(27))*10))))</f>
        <v>1</v>
      </c>
    </row>
    <row r="276" spans="1:13" ht="15.75" thickBot="1" x14ac:dyDescent="0.3">
      <c r="A276" s="14" t="s">
        <v>188</v>
      </c>
      <c r="B276" s="14" t="s">
        <v>273</v>
      </c>
      <c r="C276" s="15">
        <f>E276+G276+I276+K276+M276</f>
        <v>9.9666666666666668</v>
      </c>
      <c r="D276" s="16">
        <v>4</v>
      </c>
      <c r="E276" s="15">
        <f>MAX(1,(MIN(10,(((D276-3)/(13-3))*10))))</f>
        <v>1</v>
      </c>
      <c r="F276" s="16">
        <v>4.88</v>
      </c>
      <c r="G276" s="15">
        <f>MAX(1,(MIN(10,(((F276-5)/(2.85-5))*10))))</f>
        <v>1</v>
      </c>
      <c r="H276" s="16">
        <v>1.32</v>
      </c>
      <c r="I276" s="15">
        <f>MAX(1,(MIN(10,(((H276-1.5)/(1.1-1.5))*10))))</f>
        <v>4.5</v>
      </c>
      <c r="J276" s="16">
        <v>67</v>
      </c>
      <c r="K276" s="15">
        <f>MAX(1,(MIN(10,(((J276-30)/(180-30))*10))))</f>
        <v>2.4666666666666668</v>
      </c>
      <c r="L276" s="16">
        <v>0</v>
      </c>
      <c r="M276" s="15">
        <f>MAX(1,(MIN(10,(((L276)/(27))*10))))</f>
        <v>1</v>
      </c>
    </row>
    <row r="277" spans="1:13" ht="15.75" thickBot="1" x14ac:dyDescent="0.3">
      <c r="A277" s="14" t="s">
        <v>569</v>
      </c>
      <c r="B277" s="14" t="s">
        <v>269</v>
      </c>
      <c r="C277" s="15">
        <f>E277+G277+I277+K277+M277</f>
        <v>9.8624031007751949</v>
      </c>
      <c r="D277" s="16">
        <v>2</v>
      </c>
      <c r="E277" s="15">
        <f>MAX(1,(MIN(10,(((D277-3)/(13-3))*10))))</f>
        <v>1</v>
      </c>
      <c r="F277" s="16">
        <v>4.51</v>
      </c>
      <c r="G277" s="15">
        <f>MAX(1,(MIN(10,(((F277-5)/(2.85-5))*10))))</f>
        <v>2.2790697674418618</v>
      </c>
      <c r="H277" s="16">
        <v>1.33</v>
      </c>
      <c r="I277" s="15">
        <f>MAX(1,(MIN(10,(((H277-1.5)/(1.1-1.5))*10))))</f>
        <v>4.2499999999999991</v>
      </c>
      <c r="J277" s="16">
        <v>50</v>
      </c>
      <c r="K277" s="15">
        <f>MAX(1,(MIN(10,(((J277-30)/(180-30))*10))))</f>
        <v>1.3333333333333333</v>
      </c>
      <c r="L277" s="16">
        <v>2</v>
      </c>
      <c r="M277" s="15">
        <f>MAX(1,(MIN(10,(((L277)/(27))*10))))</f>
        <v>1</v>
      </c>
    </row>
    <row r="278" spans="1:13" ht="15.75" thickBot="1" x14ac:dyDescent="0.3">
      <c r="A278" s="14" t="s">
        <v>580</v>
      </c>
      <c r="B278" s="14" t="s">
        <v>271</v>
      </c>
      <c r="C278" s="15">
        <f>E278+G278+I278+K278+M278</f>
        <v>9.7906976744186025</v>
      </c>
      <c r="D278" s="16">
        <v>0</v>
      </c>
      <c r="E278" s="15">
        <f>MAX(1,(MIN(10,(((D278-3)/(13-3))*10))))</f>
        <v>1</v>
      </c>
      <c r="F278" s="16">
        <v>4.4000000000000004</v>
      </c>
      <c r="G278" s="15">
        <f>MAX(1,(MIN(10,(((F278-5)/(2.85-5))*10))))</f>
        <v>2.7906976744186029</v>
      </c>
      <c r="H278" s="16">
        <v>1.34</v>
      </c>
      <c r="I278" s="15">
        <f>MAX(1,(MIN(10,(((H278-1.5)/(1.1-1.5))*10))))</f>
        <v>3.9999999999999991</v>
      </c>
      <c r="J278" s="16">
        <v>25</v>
      </c>
      <c r="K278" s="15">
        <f>MAX(1,(MIN(10,(((J278-30)/(180-30))*10))))</f>
        <v>1</v>
      </c>
      <c r="L278" s="16">
        <v>0</v>
      </c>
      <c r="M278" s="15">
        <f>MAX(1,(MIN(10,(((L278)/(27))*10))))</f>
        <v>1</v>
      </c>
    </row>
    <row r="279" spans="1:13" ht="15.75" thickBot="1" x14ac:dyDescent="0.3">
      <c r="A279" s="14" t="s">
        <v>416</v>
      </c>
      <c r="B279" s="14" t="s">
        <v>269</v>
      </c>
      <c r="C279" s="15">
        <f>E279+G279+I279+K279+M279</f>
        <v>9.6666666666666696</v>
      </c>
      <c r="D279" s="16">
        <v>4</v>
      </c>
      <c r="E279" s="15">
        <f>MAX(1,(MIN(10,(((D279-3)/(13-3))*10))))</f>
        <v>1</v>
      </c>
      <c r="F279" s="16">
        <v>5.07</v>
      </c>
      <c r="G279" s="15">
        <f>MAX(1,(MIN(10,(((F279-5)/(2.85-5))*10))))</f>
        <v>1</v>
      </c>
      <c r="H279" s="16">
        <v>1.38</v>
      </c>
      <c r="I279" s="15">
        <f>MAX(1,(MIN(10,(((H279-1.5)/(1.1-1.5))*10))))</f>
        <v>3.0000000000000031</v>
      </c>
      <c r="J279" s="16">
        <v>85</v>
      </c>
      <c r="K279" s="15">
        <f>MAX(1,(MIN(10,(((J279-30)/(180-30))*10))))</f>
        <v>3.6666666666666665</v>
      </c>
      <c r="L279" s="16">
        <v>0</v>
      </c>
      <c r="M279" s="15">
        <f>MAX(1,(MIN(10,(((L279)/(27))*10))))</f>
        <v>1</v>
      </c>
    </row>
    <row r="280" spans="1:13" ht="15.75" thickBot="1" x14ac:dyDescent="0.3">
      <c r="A280" s="14" t="s">
        <v>478</v>
      </c>
      <c r="B280" s="14" t="s">
        <v>299</v>
      </c>
      <c r="C280" s="15">
        <f>E280+G280+I280+K280+M280</f>
        <v>9.4072351421188625</v>
      </c>
      <c r="D280" s="16">
        <v>3</v>
      </c>
      <c r="E280" s="15">
        <f>MAX(1,(MIN(10,(((D280-3)/(13-3))*10))))</f>
        <v>1</v>
      </c>
      <c r="F280" s="16">
        <v>4.32</v>
      </c>
      <c r="G280" s="15">
        <f>MAX(1,(MIN(10,(((F280-5)/(2.85-5))*10))))</f>
        <v>3.1627906976744176</v>
      </c>
      <c r="H280" s="16">
        <v>1.42</v>
      </c>
      <c r="I280" s="15">
        <f>MAX(1,(MIN(10,(((H280-1.5)/(1.1-1.5))*10))))</f>
        <v>2.0000000000000022</v>
      </c>
      <c r="J280" s="16">
        <v>62</v>
      </c>
      <c r="K280" s="15">
        <f>MAX(1,(MIN(10,(((J280-30)/(180-30))*10))))</f>
        <v>2.1333333333333333</v>
      </c>
      <c r="L280" s="16">
        <v>3</v>
      </c>
      <c r="M280" s="15">
        <f>MAX(1,(MIN(10,(((L280)/(27))*10))))</f>
        <v>1.1111111111111112</v>
      </c>
    </row>
    <row r="281" spans="1:13" ht="15.75" thickBot="1" x14ac:dyDescent="0.3">
      <c r="A281" s="14" t="s">
        <v>594</v>
      </c>
      <c r="B281" s="14" t="s">
        <v>261</v>
      </c>
      <c r="C281" s="15">
        <f>E281+G281+I281+K281+M281</f>
        <v>9.351937984496125</v>
      </c>
      <c r="D281" s="16">
        <v>4</v>
      </c>
      <c r="E281" s="15">
        <f>MAX(1,(MIN(10,(((D281-3)/(13-3))*10))))</f>
        <v>1</v>
      </c>
      <c r="F281" s="16">
        <v>4.4800000000000004</v>
      </c>
      <c r="G281" s="15">
        <f>MAX(1,(MIN(10,(((F281-5)/(2.85-5))*10))))</f>
        <v>2.4186046511627888</v>
      </c>
      <c r="H281" s="16">
        <v>1.38</v>
      </c>
      <c r="I281" s="15">
        <f>MAX(1,(MIN(10,(((H281-1.5)/(1.1-1.5))*10))))</f>
        <v>3.0000000000000031</v>
      </c>
      <c r="J281" s="16">
        <v>59</v>
      </c>
      <c r="K281" s="15">
        <f>MAX(1,(MIN(10,(((J281-30)/(180-30))*10))))</f>
        <v>1.9333333333333333</v>
      </c>
      <c r="L281" s="16">
        <v>0</v>
      </c>
      <c r="M281" s="15">
        <f>MAX(1,(MIN(10,(((L281)/(27))*10))))</f>
        <v>1</v>
      </c>
    </row>
    <row r="282" spans="1:13" ht="15.75" thickBot="1" x14ac:dyDescent="0.3">
      <c r="A282" s="14" t="s">
        <v>619</v>
      </c>
      <c r="B282" s="14" t="s">
        <v>296</v>
      </c>
      <c r="C282" s="15">
        <f>E282+G282+I282+K282+M282</f>
        <v>9.2848837209302335</v>
      </c>
      <c r="D282" s="16">
        <v>0</v>
      </c>
      <c r="E282" s="15">
        <f>MAX(1,(MIN(10,(((D282-3)/(13-3))*10))))</f>
        <v>1</v>
      </c>
      <c r="F282" s="16">
        <v>4.67</v>
      </c>
      <c r="G282" s="15">
        <f>MAX(1,(MIN(10,(((F282-5)/(2.85-5))*10))))</f>
        <v>1.5348837209302331</v>
      </c>
      <c r="H282" s="16">
        <v>1.31</v>
      </c>
      <c r="I282" s="15">
        <f>MAX(1,(MIN(10,(((H282-1.5)/(1.1-1.5))*10))))</f>
        <v>4.75</v>
      </c>
      <c r="J282" s="16">
        <v>30</v>
      </c>
      <c r="K282" s="15">
        <f>MAX(1,(MIN(10,(((J282-30)/(180-30))*10))))</f>
        <v>1</v>
      </c>
      <c r="L282" s="16">
        <v>0</v>
      </c>
      <c r="M282" s="15">
        <f>MAX(1,(MIN(10,(((L282)/(27))*10))))</f>
        <v>1</v>
      </c>
    </row>
    <row r="283" spans="1:13" ht="15.75" thickBot="1" x14ac:dyDescent="0.3">
      <c r="A283" s="14" t="s">
        <v>596</v>
      </c>
      <c r="B283" s="14" t="s">
        <v>280</v>
      </c>
      <c r="C283" s="15">
        <f>E283+G283+I283+K283+M283</f>
        <v>9.2837209302325618</v>
      </c>
      <c r="D283" s="16">
        <v>3</v>
      </c>
      <c r="E283" s="15">
        <f>MAX(1,(MIN(10,(((D283-3)/(13-3))*10))))</f>
        <v>1</v>
      </c>
      <c r="F283" s="16">
        <v>4.38</v>
      </c>
      <c r="G283" s="15">
        <f>MAX(1,(MIN(10,(((F283-5)/(2.85-5))*10))))</f>
        <v>2.8837209302325588</v>
      </c>
      <c r="H283" s="16">
        <v>1.42</v>
      </c>
      <c r="I283" s="15">
        <f>MAX(1,(MIN(10,(((H283-1.5)/(1.1-1.5))*10))))</f>
        <v>2.0000000000000022</v>
      </c>
      <c r="J283" s="16">
        <v>66</v>
      </c>
      <c r="K283" s="15">
        <f>MAX(1,(MIN(10,(((J283-30)/(180-30))*10))))</f>
        <v>2.4</v>
      </c>
      <c r="L283" s="16">
        <v>0</v>
      </c>
      <c r="M283" s="15">
        <f>MAX(1,(MIN(10,(((L283)/(27))*10))))</f>
        <v>1</v>
      </c>
    </row>
    <row r="284" spans="1:13" ht="15.75" thickBot="1" x14ac:dyDescent="0.3">
      <c r="A284" s="14" t="s">
        <v>472</v>
      </c>
      <c r="B284" s="14" t="s">
        <v>299</v>
      </c>
      <c r="C284" s="15">
        <f>E284+G284+I284+K284+M284</f>
        <v>9.1166666666666689</v>
      </c>
      <c r="D284" s="16">
        <v>5</v>
      </c>
      <c r="E284" s="15">
        <f>MAX(1,(MIN(10,(((D284-3)/(13-3))*10))))</f>
        <v>2</v>
      </c>
      <c r="F284" s="16">
        <v>5.1100000000000003</v>
      </c>
      <c r="G284" s="15">
        <f>MAX(1,(MIN(10,(((F284-5)/(2.85-5))*10))))</f>
        <v>1</v>
      </c>
      <c r="H284" s="16">
        <v>1.45</v>
      </c>
      <c r="I284" s="15">
        <f>MAX(1,(MIN(10,(((H284-1.5)/(1.1-1.5))*10))))</f>
        <v>1.2500000000000013</v>
      </c>
      <c r="J284" s="16">
        <v>88</v>
      </c>
      <c r="K284" s="15">
        <f>MAX(1,(MIN(10,(((J284-30)/(180-30))*10))))</f>
        <v>3.8666666666666667</v>
      </c>
      <c r="L284" s="16">
        <v>0</v>
      </c>
      <c r="M284" s="15">
        <f>MAX(1,(MIN(10,(((L284)/(27))*10))))</f>
        <v>1</v>
      </c>
    </row>
    <row r="285" spans="1:13" ht="15.75" thickBot="1" x14ac:dyDescent="0.3">
      <c r="A285" s="14" t="s">
        <v>550</v>
      </c>
      <c r="B285" s="14" t="s">
        <v>269</v>
      </c>
      <c r="C285" s="15">
        <f>E285+G285+I285+K285+M285</f>
        <v>9.0918604651162749</v>
      </c>
      <c r="D285" s="16">
        <v>0</v>
      </c>
      <c r="E285" s="15">
        <f>MAX(1,(MIN(10,(((D285-3)/(13-3))*10))))</f>
        <v>1</v>
      </c>
      <c r="F285" s="16">
        <v>4.6900000000000004</v>
      </c>
      <c r="G285" s="15">
        <f>MAX(1,(MIN(10,(((F285-5)/(2.85-5))*10))))</f>
        <v>1.4418604651162772</v>
      </c>
      <c r="H285" s="16">
        <v>1.37</v>
      </c>
      <c r="I285" s="15">
        <f>MAX(1,(MIN(10,(((H285-1.5)/(1.1-1.5))*10))))</f>
        <v>3.2499999999999978</v>
      </c>
      <c r="J285" s="16">
        <v>66</v>
      </c>
      <c r="K285" s="15">
        <f>MAX(1,(MIN(10,(((J285-30)/(180-30))*10))))</f>
        <v>2.4</v>
      </c>
      <c r="L285" s="16">
        <v>0</v>
      </c>
      <c r="M285" s="15">
        <f>MAX(1,(MIN(10,(((L285)/(27))*10))))</f>
        <v>1</v>
      </c>
    </row>
    <row r="286" spans="1:13" ht="15.75" thickBot="1" x14ac:dyDescent="0.3">
      <c r="A286" s="14" t="s">
        <v>470</v>
      </c>
      <c r="B286" s="14" t="s">
        <v>288</v>
      </c>
      <c r="C286" s="15">
        <f>E286+G286+I286+K286+M286</f>
        <v>8.9740310077519396</v>
      </c>
      <c r="D286" s="16">
        <v>4</v>
      </c>
      <c r="E286" s="15">
        <f>MAX(1,(MIN(10,(((D286-3)/(13-3))*10))))</f>
        <v>1</v>
      </c>
      <c r="F286" s="16">
        <v>4.4000000000000004</v>
      </c>
      <c r="G286" s="15">
        <f>MAX(1,(MIN(10,(((F286-5)/(2.85-5))*10))))</f>
        <v>2.7906976744186029</v>
      </c>
      <c r="H286" s="16">
        <v>1.41</v>
      </c>
      <c r="I286" s="15">
        <f>MAX(1,(MIN(10,(((H286-1.5)/(1.1-1.5))*10))))</f>
        <v>2.2500000000000027</v>
      </c>
      <c r="J286" s="16">
        <v>59</v>
      </c>
      <c r="K286" s="15">
        <f>MAX(1,(MIN(10,(((J286-30)/(180-30))*10))))</f>
        <v>1.9333333333333333</v>
      </c>
      <c r="L286" s="16">
        <v>0</v>
      </c>
      <c r="M286" s="15">
        <f>MAX(1,(MIN(10,(((L286)/(27))*10))))</f>
        <v>1</v>
      </c>
    </row>
    <row r="287" spans="1:13" ht="15.75" thickBot="1" x14ac:dyDescent="0.3">
      <c r="A287" s="14" t="s">
        <v>581</v>
      </c>
      <c r="B287" s="14" t="s">
        <v>267</v>
      </c>
      <c r="C287" s="15">
        <f>E287+G287+I287+K287+M287</f>
        <v>8.9585271317829438</v>
      </c>
      <c r="D287" s="16">
        <v>0</v>
      </c>
      <c r="E287" s="15">
        <f>MAX(1,(MIN(10,(((D287-3)/(13-3))*10))))</f>
        <v>1</v>
      </c>
      <c r="F287" s="16">
        <v>4.6900000000000004</v>
      </c>
      <c r="G287" s="15">
        <f>MAX(1,(MIN(10,(((F287-5)/(2.85-5))*10))))</f>
        <v>1.4418604651162772</v>
      </c>
      <c r="H287" s="16">
        <v>1.33</v>
      </c>
      <c r="I287" s="15">
        <f>MAX(1,(MIN(10,(((H287-1.5)/(1.1-1.5))*10))))</f>
        <v>4.2499999999999991</v>
      </c>
      <c r="J287" s="16">
        <v>49</v>
      </c>
      <c r="K287" s="15">
        <f>MAX(1,(MIN(10,(((J287-30)/(180-30))*10))))</f>
        <v>1.2666666666666668</v>
      </c>
      <c r="L287" s="16">
        <v>0</v>
      </c>
      <c r="M287" s="15">
        <f>MAX(1,(MIN(10,(((L287)/(27))*10))))</f>
        <v>1</v>
      </c>
    </row>
    <row r="288" spans="1:13" ht="15.75" thickBot="1" x14ac:dyDescent="0.3">
      <c r="A288" s="14" t="s">
        <v>426</v>
      </c>
      <c r="B288" s="14" t="s">
        <v>288</v>
      </c>
      <c r="C288" s="15">
        <f>E288+G288+I288+K288+M288</f>
        <v>8.783333333333335</v>
      </c>
      <c r="D288" s="16">
        <v>3</v>
      </c>
      <c r="E288" s="15">
        <f>MAX(1,(MIN(10,(((D288-3)/(13-3))*10))))</f>
        <v>1</v>
      </c>
      <c r="F288" s="16">
        <v>5.31</v>
      </c>
      <c r="G288" s="15">
        <f>MAX(1,(MIN(10,(((F288-5)/(2.85-5))*10))))</f>
        <v>1</v>
      </c>
      <c r="H288" s="16">
        <v>1.45</v>
      </c>
      <c r="I288" s="15">
        <f>MAX(1,(MIN(10,(((H288-1.5)/(1.1-1.5))*10))))</f>
        <v>1.2500000000000013</v>
      </c>
      <c r="J288" s="16">
        <v>98</v>
      </c>
      <c r="K288" s="15">
        <f>MAX(1,(MIN(10,(((J288-30)/(180-30))*10))))</f>
        <v>4.5333333333333332</v>
      </c>
      <c r="L288" s="16">
        <v>0</v>
      </c>
      <c r="M288" s="15">
        <f>MAX(1,(MIN(10,(((L288)/(27))*10))))</f>
        <v>1</v>
      </c>
    </row>
    <row r="289" spans="1:13" ht="15.75" thickBot="1" x14ac:dyDescent="0.3">
      <c r="A289" s="14" t="s">
        <v>609</v>
      </c>
      <c r="B289" s="14" t="s">
        <v>299</v>
      </c>
      <c r="C289" s="15">
        <f>E289+G289+I289+K289+M289</f>
        <v>8.7558139534883743</v>
      </c>
      <c r="D289" s="16">
        <v>4</v>
      </c>
      <c r="E289" s="15">
        <f>MAX(1,(MIN(10,(((D289-3)/(13-3))*10))))</f>
        <v>1</v>
      </c>
      <c r="F289" s="16">
        <v>4.3</v>
      </c>
      <c r="G289" s="15">
        <f>MAX(1,(MIN(10,(((F289-5)/(2.85-5))*10))))</f>
        <v>3.255813953488373</v>
      </c>
      <c r="H289" s="16">
        <v>1.4</v>
      </c>
      <c r="I289" s="15">
        <f>MAX(1,(MIN(10,(((H289-1.5)/(1.1-1.5))*10))))</f>
        <v>2.5000000000000027</v>
      </c>
      <c r="J289" s="16">
        <v>44</v>
      </c>
      <c r="K289" s="15">
        <f>MAX(1,(MIN(10,(((J289-30)/(180-30))*10))))</f>
        <v>1</v>
      </c>
      <c r="L289" s="16">
        <v>0</v>
      </c>
      <c r="M289" s="15">
        <f>MAX(1,(MIN(10,(((L289)/(27))*10))))</f>
        <v>1</v>
      </c>
    </row>
    <row r="290" spans="1:13" ht="15.75" thickBot="1" x14ac:dyDescent="0.3">
      <c r="A290" s="14" t="s">
        <v>578</v>
      </c>
      <c r="B290" s="14" t="s">
        <v>288</v>
      </c>
      <c r="C290" s="15">
        <f>E290+G290+I290+K290+M290</f>
        <v>8.4744186046511629</v>
      </c>
      <c r="D290" s="16">
        <v>3</v>
      </c>
      <c r="E290" s="15">
        <f>MAX(1,(MIN(10,(((D290-3)/(13-3))*10))))</f>
        <v>1</v>
      </c>
      <c r="F290" s="16">
        <v>4.21</v>
      </c>
      <c r="G290" s="15">
        <f>MAX(1,(MIN(10,(((F290-5)/(2.85-5))*10))))</f>
        <v>3.6744186046511631</v>
      </c>
      <c r="H290" s="16">
        <v>1.49</v>
      </c>
      <c r="I290" s="15">
        <f>MAX(1,(MIN(10,(((H290-1.5)/(1.1-1.5))*10))))</f>
        <v>1</v>
      </c>
      <c r="J290" s="16">
        <v>57</v>
      </c>
      <c r="K290" s="15">
        <f>MAX(1,(MIN(10,(((J290-30)/(180-30))*10))))</f>
        <v>1.7999999999999998</v>
      </c>
      <c r="L290" s="16">
        <v>1</v>
      </c>
      <c r="M290" s="15">
        <f>MAX(1,(MIN(10,(((L290)/(27))*10))))</f>
        <v>1</v>
      </c>
    </row>
    <row r="291" spans="1:13" ht="15.75" thickBot="1" x14ac:dyDescent="0.3">
      <c r="A291" s="14" t="s">
        <v>593</v>
      </c>
      <c r="B291" s="14" t="s">
        <v>262</v>
      </c>
      <c r="C291" s="15">
        <f>E291+G291+I291+K291+M291</f>
        <v>8.3372093023255829</v>
      </c>
      <c r="D291" s="16">
        <v>2</v>
      </c>
      <c r="E291" s="15">
        <f>MAX(1,(MIN(10,(((D291-3)/(13-3))*10))))</f>
        <v>1</v>
      </c>
      <c r="F291" s="16">
        <v>4.3899999999999997</v>
      </c>
      <c r="G291" s="15">
        <f>MAX(1,(MIN(10,(((F291-5)/(2.85-5))*10))))</f>
        <v>2.8372093023255829</v>
      </c>
      <c r="H291" s="16">
        <v>1.32</v>
      </c>
      <c r="I291" s="15">
        <f>MAX(1,(MIN(10,(((H291-1.5)/(1.1-1.5))*10))))</f>
        <v>4.5</v>
      </c>
      <c r="J291" s="16">
        <v>38</v>
      </c>
      <c r="L291" s="16">
        <v>0</v>
      </c>
    </row>
    <row r="292" spans="1:13" ht="15.75" thickBot="1" x14ac:dyDescent="0.3">
      <c r="A292" s="14" t="s">
        <v>592</v>
      </c>
      <c r="B292" s="14" t="s">
        <v>274</v>
      </c>
      <c r="C292" s="15">
        <f>E292+G292+I292+K292+M292</f>
        <v>8.0872093023255847</v>
      </c>
      <c r="D292" s="16">
        <v>3</v>
      </c>
      <c r="E292" s="15">
        <f>MAX(1,(MIN(10,(((D292-3)/(13-3))*10))))</f>
        <v>1</v>
      </c>
      <c r="F292" s="16">
        <v>3.96</v>
      </c>
      <c r="G292" s="15">
        <f>MAX(1,(MIN(10,(((F292-5)/(2.85-5))*10))))</f>
        <v>4.837209302325582</v>
      </c>
      <c r="H292" s="16">
        <v>1.41</v>
      </c>
      <c r="I292" s="15">
        <f>MAX(1,(MIN(10,(((H292-1.5)/(1.1-1.5))*10))))</f>
        <v>2.2500000000000027</v>
      </c>
      <c r="J292" s="16">
        <v>70</v>
      </c>
      <c r="L292" s="16">
        <v>4</v>
      </c>
    </row>
    <row r="293" spans="1:13" ht="15.75" thickBot="1" x14ac:dyDescent="0.3">
      <c r="A293" s="14" t="s">
        <v>611</v>
      </c>
      <c r="B293" s="14" t="s">
        <v>280</v>
      </c>
      <c r="C293" s="15">
        <f>E293+G293+I293+K293+M293</f>
        <v>7.6751937984496124</v>
      </c>
      <c r="D293" s="16">
        <v>3</v>
      </c>
      <c r="E293" s="15">
        <f>MAX(1,(MIN(10,(((D293-3)/(13-3))*10))))</f>
        <v>1</v>
      </c>
      <c r="F293" s="16">
        <v>4.6900000000000004</v>
      </c>
      <c r="G293" s="15">
        <f>MAX(1,(MIN(10,(((F293-5)/(2.85-5))*10))))</f>
        <v>1.4418604651162772</v>
      </c>
      <c r="H293" s="16">
        <v>1.44</v>
      </c>
      <c r="I293" s="15">
        <f>MAX(1,(MIN(10,(((H293-1.5)/(1.1-1.5))*10))))</f>
        <v>1.5000000000000016</v>
      </c>
      <c r="J293" s="16">
        <v>71</v>
      </c>
      <c r="K293" s="15">
        <f>MAX(1,(MIN(10,(((J293-30)/(180-30))*10))))</f>
        <v>2.7333333333333334</v>
      </c>
      <c r="L293" s="16">
        <v>0</v>
      </c>
      <c r="M293" s="15">
        <f>MAX(1,(MIN(10,(((L293)/(27))*10))))</f>
        <v>1</v>
      </c>
    </row>
    <row r="294" spans="1:13" ht="15.75" thickBot="1" x14ac:dyDescent="0.3">
      <c r="A294" s="14" t="s">
        <v>352</v>
      </c>
      <c r="B294" s="14" t="s">
        <v>282</v>
      </c>
      <c r="C294" s="15">
        <f>E294+G294+I294+K294+M294</f>
        <v>7.3000000000000025</v>
      </c>
      <c r="D294" s="16">
        <v>3</v>
      </c>
      <c r="E294" s="15">
        <f>MAX(1,(MIN(10,(((D294-3)/(13-3))*10))))</f>
        <v>1</v>
      </c>
      <c r="F294" s="16">
        <v>4.92</v>
      </c>
      <c r="G294" s="15">
        <f>MAX(1,(MIN(10,(((F294-5)/(2.85-5))*10))))</f>
        <v>1</v>
      </c>
      <c r="H294" s="16">
        <v>1.4</v>
      </c>
      <c r="I294" s="15">
        <f>MAX(1,(MIN(10,(((H294-1.5)/(1.1-1.5))*10))))</f>
        <v>2.5000000000000027</v>
      </c>
      <c r="J294" s="16">
        <v>57</v>
      </c>
      <c r="K294" s="15">
        <f>MAX(1,(MIN(10,(((J294-30)/(180-30))*10))))</f>
        <v>1.7999999999999998</v>
      </c>
      <c r="L294" s="16">
        <v>0</v>
      </c>
      <c r="M294" s="15">
        <f>MAX(1,(MIN(10,(((L294)/(27))*10))))</f>
        <v>1</v>
      </c>
    </row>
    <row r="295" spans="1:13" ht="15.75" thickBot="1" x14ac:dyDescent="0.3">
      <c r="A295" s="14" t="s">
        <v>601</v>
      </c>
      <c r="B295" s="14" t="s">
        <v>269</v>
      </c>
      <c r="C295" s="15">
        <f>E295+G295+I295+K295+M295</f>
        <v>7.0523255813953529</v>
      </c>
      <c r="D295" s="16">
        <v>2</v>
      </c>
      <c r="E295" s="15">
        <f>MAX(1,(MIN(10,(((D295-3)/(13-3))*10))))</f>
        <v>1</v>
      </c>
      <c r="F295" s="16">
        <v>4.29</v>
      </c>
      <c r="G295" s="15">
        <f>MAX(1,(MIN(10,(((F295-5)/(2.85-5))*10))))</f>
        <v>3.3023255813953489</v>
      </c>
      <c r="H295" s="16">
        <v>1.39</v>
      </c>
      <c r="I295" s="15">
        <f>MAX(1,(MIN(10,(((H295-1.5)/(1.1-1.5))*10))))</f>
        <v>2.7500000000000031</v>
      </c>
      <c r="J295" s="16">
        <v>50</v>
      </c>
      <c r="L295" s="16">
        <v>1</v>
      </c>
    </row>
    <row r="296" spans="1:13" ht="15.75" thickBot="1" x14ac:dyDescent="0.3">
      <c r="A296" s="14" t="s">
        <v>587</v>
      </c>
      <c r="B296" s="14" t="s">
        <v>299</v>
      </c>
      <c r="C296" s="15">
        <f>E296+G296+I296+K296+M296</f>
        <v>6.7972868217054261</v>
      </c>
      <c r="D296" s="16">
        <v>2</v>
      </c>
      <c r="E296" s="15">
        <f>MAX(1,(MIN(10,(((D296-3)/(13-3))*10))))</f>
        <v>1</v>
      </c>
      <c r="F296" s="16">
        <v>4.6100000000000003</v>
      </c>
      <c r="G296" s="15">
        <f>MAX(1,(MIN(10,(((F296-5)/(2.85-5))*10))))</f>
        <v>1.8139534883720918</v>
      </c>
      <c r="H296" s="16">
        <v>1.45</v>
      </c>
      <c r="I296" s="15">
        <f>MAX(1,(MIN(10,(((H296-1.5)/(1.1-1.5))*10))))</f>
        <v>1.2500000000000013</v>
      </c>
      <c r="J296" s="16">
        <v>56</v>
      </c>
      <c r="K296" s="15">
        <f>MAX(1,(MIN(10,(((J296-30)/(180-30))*10))))</f>
        <v>1.7333333333333334</v>
      </c>
      <c r="L296" s="16">
        <v>2</v>
      </c>
      <c r="M296" s="15">
        <f>MAX(1,(MIN(10,(((L296)/(27))*10))))</f>
        <v>1</v>
      </c>
    </row>
    <row r="297" spans="1:13" ht="15.75" thickBot="1" x14ac:dyDescent="0.3">
      <c r="A297" s="14" t="s">
        <v>455</v>
      </c>
      <c r="B297" s="14" t="s">
        <v>273</v>
      </c>
      <c r="C297" s="15">
        <f>E297+G297+I297+K297+M297</f>
        <v>6.6585271317829458</v>
      </c>
      <c r="D297" s="16">
        <v>0</v>
      </c>
      <c r="E297" s="15">
        <f>MAX(1,(MIN(10,(((D297-3)/(13-3))*10))))</f>
        <v>1</v>
      </c>
      <c r="F297" s="16">
        <v>4.6900000000000004</v>
      </c>
      <c r="G297" s="15">
        <f>MAX(1,(MIN(10,(((F297-5)/(2.85-5))*10))))</f>
        <v>1.4418604651162772</v>
      </c>
      <c r="H297" s="16">
        <v>1.43</v>
      </c>
      <c r="I297" s="15">
        <f>MAX(1,(MIN(10,(((H297-1.5)/(1.1-1.5))*10))))</f>
        <v>1.7500000000000018</v>
      </c>
      <c r="J297" s="16">
        <v>52</v>
      </c>
      <c r="K297" s="15">
        <f>MAX(1,(MIN(10,(((J297-30)/(180-30))*10))))</f>
        <v>1.4666666666666668</v>
      </c>
      <c r="L297" s="16">
        <v>0</v>
      </c>
      <c r="M297" s="15">
        <f>MAX(1,(MIN(10,(((L297)/(27))*10))))</f>
        <v>1</v>
      </c>
    </row>
    <row r="298" spans="1:13" ht="15.75" thickBot="1" x14ac:dyDescent="0.3">
      <c r="A298" s="14" t="s">
        <v>348</v>
      </c>
      <c r="B298" s="14" t="s">
        <v>299</v>
      </c>
      <c r="C298" s="15">
        <f>E298+G298+I298+K298+M298</f>
        <v>6.4666666666666668</v>
      </c>
      <c r="D298" s="16">
        <v>0</v>
      </c>
      <c r="E298" s="15">
        <f>MAX(1,(MIN(10,(((D298-3)/(13-3))*10))))</f>
        <v>1</v>
      </c>
      <c r="F298" s="16">
        <v>4.93</v>
      </c>
      <c r="G298" s="15">
        <f>MAX(1,(MIN(10,(((F298-5)/(2.85-5))*10))))</f>
        <v>1</v>
      </c>
      <c r="H298" s="16">
        <v>1.47</v>
      </c>
      <c r="I298" s="15">
        <f>MAX(1,(MIN(10,(((H298-1.5)/(1.1-1.5))*10))))</f>
        <v>1</v>
      </c>
      <c r="J298" s="16">
        <v>67</v>
      </c>
      <c r="K298" s="15">
        <f>MAX(1,(MIN(10,(((J298-30)/(180-30))*10))))</f>
        <v>2.4666666666666668</v>
      </c>
      <c r="L298" s="16">
        <v>0</v>
      </c>
      <c r="M298" s="15">
        <f>MAX(1,(MIN(10,(((L298)/(27))*10))))</f>
        <v>1</v>
      </c>
    </row>
    <row r="299" spans="1:13" ht="15.75" thickBot="1" x14ac:dyDescent="0.3">
      <c r="A299" s="14" t="s">
        <v>461</v>
      </c>
      <c r="B299" s="14" t="s">
        <v>288</v>
      </c>
      <c r="C299" s="15">
        <f>E299+G299+I299+K299+M299</f>
        <v>6.4166666666666679</v>
      </c>
      <c r="D299" s="16">
        <v>3</v>
      </c>
      <c r="E299" s="15">
        <f>MAX(1,(MIN(10,(((D299-3)/(13-3))*10))))</f>
        <v>1</v>
      </c>
      <c r="F299" s="16">
        <v>4.8</v>
      </c>
      <c r="G299" s="15">
        <f>MAX(1,(MIN(10,(((F299-5)/(2.85-5))*10))))</f>
        <v>1</v>
      </c>
      <c r="H299" s="16">
        <v>1.43</v>
      </c>
      <c r="I299" s="15">
        <f>MAX(1,(MIN(10,(((H299-1.5)/(1.1-1.5))*10))))</f>
        <v>1.7500000000000018</v>
      </c>
      <c r="J299" s="16">
        <v>55</v>
      </c>
      <c r="K299" s="15">
        <f>MAX(1,(MIN(10,(((J299-30)/(180-30))*10))))</f>
        <v>1.6666666666666665</v>
      </c>
      <c r="L299" s="16">
        <v>0</v>
      </c>
      <c r="M299" s="15">
        <f>MAX(1,(MIN(10,(((L299)/(27))*10))))</f>
        <v>1</v>
      </c>
    </row>
    <row r="300" spans="1:13" ht="15.75" thickBot="1" x14ac:dyDescent="0.3">
      <c r="A300" s="14" t="s">
        <v>591</v>
      </c>
      <c r="B300" s="14" t="s">
        <v>261</v>
      </c>
      <c r="C300" s="15">
        <f>E300+G300+I300+K300+M300</f>
        <v>5.1453488372093048</v>
      </c>
      <c r="D300" s="16">
        <v>2</v>
      </c>
      <c r="E300" s="15">
        <f>MAX(1,(MIN(10,(((D300-3)/(13-3))*10))))</f>
        <v>1</v>
      </c>
      <c r="F300" s="16">
        <v>4.7</v>
      </c>
      <c r="G300" s="15">
        <f>MAX(1,(MIN(10,(((F300-5)/(2.85-5))*10))))</f>
        <v>1.3953488372093015</v>
      </c>
      <c r="H300" s="16">
        <v>1.39</v>
      </c>
      <c r="I300" s="15">
        <f>MAX(1,(MIN(10,(((H300-1.5)/(1.1-1.5))*10))))</f>
        <v>2.7500000000000031</v>
      </c>
      <c r="J300" s="16">
        <v>58</v>
      </c>
      <c r="L300" s="16">
        <v>0</v>
      </c>
    </row>
    <row r="301" spans="1:13" ht="15.75" thickBot="1" x14ac:dyDescent="0.3">
      <c r="A301" s="14" t="s">
        <v>610</v>
      </c>
      <c r="B301" s="14" t="s">
        <v>296</v>
      </c>
      <c r="C301" s="15">
        <f>E301+G301+I301+K301+M301</f>
        <v>5</v>
      </c>
      <c r="D301" s="16">
        <v>0</v>
      </c>
      <c r="E301" s="15">
        <f>MAX(1,(MIN(10,(((D301-3)/(13-3))*10))))</f>
        <v>1</v>
      </c>
      <c r="F301" s="16">
        <v>5.0999999999999996</v>
      </c>
      <c r="G301" s="15">
        <f>MAX(1,(MIN(10,(((F301-5)/(2.85-5))*10))))</f>
        <v>1</v>
      </c>
      <c r="H301" s="16">
        <v>1.47</v>
      </c>
      <c r="I301" s="15">
        <f>MAX(1,(MIN(10,(((H301-1.5)/(1.1-1.5))*10))))</f>
        <v>1</v>
      </c>
      <c r="J301" s="16">
        <v>44</v>
      </c>
      <c r="K301" s="15">
        <f>MAX(1,(MIN(10,(((J301-30)/(180-30))*10))))</f>
        <v>1</v>
      </c>
      <c r="L301" s="16">
        <v>0</v>
      </c>
      <c r="M301" s="15">
        <f>MAX(1,(MIN(10,(((L301)/(27))*10))))</f>
        <v>1</v>
      </c>
    </row>
    <row r="302" spans="1:13" ht="15.75" thickBot="1" x14ac:dyDescent="0.3">
      <c r="A302" s="14" t="s">
        <v>620</v>
      </c>
      <c r="B302" s="16"/>
      <c r="C302" s="15">
        <f>E302+G302+I302+K302+M302</f>
        <v>3</v>
      </c>
      <c r="D302" s="16">
        <v>0</v>
      </c>
      <c r="E302" s="15">
        <f>MAX(1,(MIN(10,(((D302-3)/(13-3))*10))))</f>
        <v>1</v>
      </c>
      <c r="F302" s="16">
        <v>5.13</v>
      </c>
      <c r="G302" s="15">
        <f>MAX(1,(MIN(10,(((F302-5)/(2.85-5))*10))))</f>
        <v>1</v>
      </c>
      <c r="H302" s="16">
        <v>1.58</v>
      </c>
      <c r="I302" s="15">
        <f>MAX(1,(MIN(10,(((H302-1.5)/(1.1-1.5))*10))))</f>
        <v>1</v>
      </c>
      <c r="J302" s="16">
        <v>44</v>
      </c>
      <c r="L302" s="16">
        <v>0</v>
      </c>
    </row>
    <row r="303" spans="1:13" ht="15.75" thickBot="1" x14ac:dyDescent="0.3">
      <c r="A303" s="14" t="s">
        <v>621</v>
      </c>
      <c r="B303" s="14" t="s">
        <v>299</v>
      </c>
      <c r="C303" s="15">
        <f>E303+G303+I303+K303+M303</f>
        <v>3</v>
      </c>
      <c r="D303" s="16">
        <v>0</v>
      </c>
      <c r="E303" s="15">
        <f>MAX(1,(MIN(10,(((D303-3)/(13-3))*10))))</f>
        <v>1</v>
      </c>
      <c r="F303" s="16">
        <v>5.2</v>
      </c>
      <c r="G303" s="15">
        <f>MAX(1,(MIN(10,(((F303-5)/(2.85-5))*10))))</f>
        <v>1</v>
      </c>
      <c r="H303" s="16">
        <v>1.49</v>
      </c>
      <c r="I303" s="15">
        <f>MAX(1,(MIN(10,(((H303-1.5)/(1.1-1.5))*10))))</f>
        <v>1</v>
      </c>
      <c r="J303" s="16">
        <v>43</v>
      </c>
      <c r="L303" s="16">
        <v>0</v>
      </c>
    </row>
  </sheetData>
  <sortState xmlns:xlrd2="http://schemas.microsoft.com/office/spreadsheetml/2017/richdata2" ref="A2:M303">
    <sortCondition descending="1" ref="C1:C303"/>
  </sortState>
  <hyperlinks>
    <hyperlink ref="B187" r:id="rId1" display="https://www.fangraphs.com/teams/yankees" xr:uid="{0D52634C-97D1-476F-B5B2-D38400C3D54D}"/>
    <hyperlink ref="A187" r:id="rId2" display="https://www.fangraphs.com/players/jonathan-loaisiga/19753/stats" xr:uid="{A6347479-DE17-4B5C-BB6F-D212AD74C60A}"/>
    <hyperlink ref="B257" r:id="rId3" display="https://www.fangraphs.com/teams/marlins" xr:uid="{04A2E32D-AEE4-4C3D-8C9C-AD5A772B9EBA}"/>
    <hyperlink ref="A257" r:id="rId4" display="https://www.fangraphs.com/players/huascar-brazoban/6107/stats" xr:uid="{5E6C0D65-10D8-4377-965E-D0B27BBF309C}"/>
    <hyperlink ref="B107" r:id="rId5" display="https://www.fangraphs.com/teams/braves" xr:uid="{EA566769-3754-4957-8955-1544C6631556}"/>
    <hyperlink ref="A107" r:id="rId6" display="https://www.fangraphs.com/players/raisel-iglesias/17130/stats" xr:uid="{7E2487E1-B0F0-44CB-B8EF-A295FEEF201B}"/>
    <hyperlink ref="B252" r:id="rId7" display="https://www.fangraphs.com/teams/giants" xr:uid="{C3138106-3608-4C54-9A3F-294F79B1E5BE}"/>
    <hyperlink ref="A252" r:id="rId8" display="https://www.fangraphs.com/players/tyler-rogers/15541/stats" xr:uid="{F51ACBEC-3F77-4DEE-A6FA-9C3B3E5C67B4}"/>
    <hyperlink ref="B237" r:id="rId9" display="https://www.fangraphs.com/teams/giants" xr:uid="{B75FCB89-B656-4CFC-992C-BC953FE5B52F}"/>
    <hyperlink ref="A237" r:id="rId10" display="https://www.fangraphs.com/players/scott-alexander/10591/stats" xr:uid="{289F5229-93EF-43ED-8653-716C3C198478}"/>
    <hyperlink ref="B303" r:id="rId11" display="https://www.fangraphs.com/teams/rockies" xr:uid="{ECD84B74-4157-4D61-825E-18D0C3D49A43}"/>
    <hyperlink ref="A303" r:id="rId12" display="https://www.fangraphs.com/players/peter-lambert/17969/stats" xr:uid="{F09DD41E-C75A-4D88-AC8C-2D05DB5C54C1}"/>
    <hyperlink ref="B291" r:id="rId13" display="https://www.fangraphs.com/teams/twins" xr:uid="{77AF1FC5-C68B-4F1D-BF28-D31F2BFA25D0}"/>
    <hyperlink ref="A291" r:id="rId14" display="https://www.fangraphs.com/players/louie-varland/27691/stats" xr:uid="{F1F2DD44-0A59-498F-9A6D-A8A587FE57B4}"/>
    <hyperlink ref="B292" r:id="rId15" display="https://www.fangraphs.com/teams/marlins" xr:uid="{39A7294E-BA37-4767-8869-3771D189DFF6}"/>
    <hyperlink ref="A292" r:id="rId16" display="https://www.fangraphs.com/players/tanner-scott/17586/stats" xr:uid="{D9333C44-7A73-45FD-A555-8F7FFBA3245E}"/>
    <hyperlink ref="B295" r:id="rId17" display="https://www.fangraphs.com/teams/pirates" xr:uid="{122E920F-9BD3-4276-B19F-8F1810E285EC}"/>
    <hyperlink ref="A295" r:id="rId18" display="https://www.fangraphs.com/players/duane-underwood-jr/14677/stats" xr:uid="{12DEAFCB-3270-42CE-ABD0-21053C1A162F}"/>
    <hyperlink ref="A302" r:id="rId19" display="https://www.fangraphs.com/players/dallas-keuchel/9434/stats" xr:uid="{793A6092-FEBB-4193-B15A-104EB7A2983C}"/>
    <hyperlink ref="B300" r:id="rId20" display="https://www.fangraphs.com/teams/rangers" xr:uid="{63A8E883-6008-473F-B418-E06680F9BED5}"/>
    <hyperlink ref="A300" r:id="rId21" display="https://www.fangraphs.com/players/dane-dunning/19409/stats" xr:uid="{1EDA757E-8ACE-4FE1-8190-299E92131FD9}"/>
    <hyperlink ref="B192" r:id="rId22" display="https://www.fangraphs.com/teams/phillies" xr:uid="{7CEDD541-23D0-44DE-89CC-246190676C23}"/>
    <hyperlink ref="A192" r:id="rId23" display="https://www.fangraphs.com/players/craig-kimbrel/6655/stats" xr:uid="{E7EFB242-BC2E-463F-B032-D90BC5FEF5A5}"/>
    <hyperlink ref="B282" r:id="rId24" display="https://www.fangraphs.com/teams/nationals" xr:uid="{E840DE7C-77DB-4F89-86D2-D9F8278840EF}"/>
    <hyperlink ref="A282" r:id="rId25" display="https://www.fangraphs.com/players/jake-irvin/sa3008223/stats" xr:uid="{F9D7BD80-D68A-44E6-8494-024F8D0B89EE}"/>
    <hyperlink ref="B242" r:id="rId26" display="https://www.fangraphs.com/teams/mets" xr:uid="{A6C5643F-0487-4D76-89C2-F76566341040}"/>
    <hyperlink ref="A242" r:id="rId27" display="https://www.fangraphs.com/players/joey-lucchesi/19320/stats" xr:uid="{752118EB-B188-4D27-AAA9-6030C56CAB7F}"/>
    <hyperlink ref="B269" r:id="rId28" display="https://www.fangraphs.com/teams/phillies" xr:uid="{8F5CC147-60A0-4673-9AF0-3076722176BC}"/>
    <hyperlink ref="A269" r:id="rId29" display="https://www.fangraphs.com/players/andrew-painter/sa3017880/stats" xr:uid="{079F32B3-82BC-4EA3-9136-47CF62D9CC1B}"/>
    <hyperlink ref="B264" r:id="rId30" display="https://www.fangraphs.com/teams/padres" xr:uid="{E261A334-7F98-4910-B1B3-FD5C90AEA848}"/>
    <hyperlink ref="A264" r:id="rId31" display="https://www.fangraphs.com/players/jay-groome/sa917925/stats" xr:uid="{DF3DC6EF-03E5-499C-A396-1CD9801738E3}"/>
    <hyperlink ref="B270" r:id="rId32" display="https://www.fangraphs.com/teams/royals" xr:uid="{63B92A1B-000D-4553-920F-01BACB250D16}"/>
    <hyperlink ref="A270" r:id="rId33" display="https://www.fangraphs.com/players/amir-garrett/14375/stats" xr:uid="{ED75A0D5-A756-48A0-9D4F-75973E69AEDB}"/>
    <hyperlink ref="B230" r:id="rId34" display="https://www.fangraphs.com/teams/cubs" xr:uid="{3AA4625F-6203-4CCE-AFC7-C2768EDA6642}"/>
    <hyperlink ref="A230" r:id="rId35" display="https://www.fangraphs.com/players/julian-merryweather/16703/stats" xr:uid="{E58F2B53-7757-4CCF-A096-1C975F9B16B7}"/>
    <hyperlink ref="B194" r:id="rId36" display="https://www.fangraphs.com/teams/orioles" xr:uid="{1E7D919C-B3D8-4C41-84A9-4FE97C68B225}"/>
    <hyperlink ref="A194" r:id="rId37" display="https://www.fangraphs.com/players/john-means/16269/stats" xr:uid="{3FB4060B-1DE4-4CD2-9470-836D4AE718FE}"/>
    <hyperlink ref="B278" r:id="rId38" display="https://www.fangraphs.com/teams/brewers" xr:uid="{C9B5DD5F-8EC6-4064-ADDF-21C90D7CE7E6}"/>
    <hyperlink ref="A278" r:id="rId39" display="https://www.fangraphs.com/players/colin-rea/12317/stats" xr:uid="{C587F5E1-7203-44FA-9615-DAECE1D7DF81}"/>
    <hyperlink ref="B219" r:id="rId40" display="https://www.fangraphs.com/teams/guardians" xr:uid="{2FD5BBE2-2C07-4859-A4C3-AED57B1DCE20}"/>
    <hyperlink ref="A219" r:id="rId41" display="https://www.fangraphs.com/players/trevor-stephan/19932/stats" xr:uid="{91ECBC84-088B-456C-9E12-A962EF5ED39C}"/>
    <hyperlink ref="B260" r:id="rId42" display="https://www.fangraphs.com/teams/tigers" xr:uid="{4F89CE4B-E787-46CA-81F0-905C3B41D795}"/>
    <hyperlink ref="A260" r:id="rId43" display="https://www.fangraphs.com/players/reese-olson/sa3008513/stats" xr:uid="{98B04464-64D3-4FCA-96A2-E54A5C026081}"/>
    <hyperlink ref="B155" r:id="rId44" display="https://www.fangraphs.com/teams/rays" xr:uid="{575076D3-1C19-4EBC-BDE6-5A0B65F5F2F4}"/>
    <hyperlink ref="A155" r:id="rId45" display="https://www.fangraphs.com/players/garrett-cleavinger/17897/stats" xr:uid="{4EAD1751-335D-4216-8610-DFC08F7650A2}"/>
    <hyperlink ref="B250" r:id="rId46" display="https://www.fangraphs.com/teams/red-sox" xr:uid="{048727A0-ED73-4858-B9CD-3E7686D0E348}"/>
    <hyperlink ref="A250" r:id="rId47" display="https://www.fangraphs.com/players/joely-rodriguez/11487/stats" xr:uid="{1C561786-23DD-49D4-A987-7CCB79EDB03C}"/>
    <hyperlink ref="B267" r:id="rId48" display="https://www.fangraphs.com/teams/pirates" xr:uid="{E20A645A-2F4D-439F-9A5C-AC99E0896595}"/>
    <hyperlink ref="A267" r:id="rId49" display="https://www.fangraphs.com/players/mike-burrows/sa3008517/stats" xr:uid="{26DFB843-ED35-4A1E-B1F1-0CEEC0E2B96B}"/>
    <hyperlink ref="B293" r:id="rId50" display="https://www.fangraphs.com/teams/diamondbacks" xr:uid="{B817A256-8ED3-418F-8721-F1CA187369AE}"/>
    <hyperlink ref="A293" r:id="rId51" display="https://www.fangraphs.com/players/zach-davies/13183/stats" xr:uid="{2C439E40-90C3-4287-9630-82FC17621221}"/>
    <hyperlink ref="B238" r:id="rId52" display="https://www.fangraphs.com/teams/orioles" xr:uid="{71F3512F-F35B-4F6C-AEF7-D1F33227A210}"/>
    <hyperlink ref="A238" r:id="rId53" display="https://www.fangraphs.com/players/dl-hall/22207/stats" xr:uid="{86A586D1-4747-410B-ACCD-2F0D837629F3}"/>
    <hyperlink ref="B301" r:id="rId54" display="https://www.fangraphs.com/teams/nationals" xr:uid="{ED3B727A-1806-4391-8F6D-7B4503B45BA3}"/>
    <hyperlink ref="A301" r:id="rId55" display="https://www.fangraphs.com/players/joan-adon/22925/stats" xr:uid="{22DAEBD5-A23E-4493-B449-C944990B1B35}"/>
    <hyperlink ref="B289" r:id="rId56" display="https://www.fangraphs.com/teams/rockies" xr:uid="{D4CCB649-55F3-4199-A6C2-C90849570CF9}"/>
    <hyperlink ref="A289" r:id="rId57" display="https://www.fangraphs.com/players/brent-suter/13942/stats" xr:uid="{EB1D83BB-CABD-4B75-834C-B66AFF731823}"/>
    <hyperlink ref="B148" r:id="rId58" display="https://www.fangraphs.com/teams/astros" xr:uid="{CD339380-48ED-4DCF-93F2-442F7CEBE24C}"/>
    <hyperlink ref="A148" r:id="rId59" display="https://www.fangraphs.com/players/phil-maton/18064/stats" xr:uid="{6576A555-F5F2-43CF-8EAE-583818084A00}"/>
    <hyperlink ref="B152" r:id="rId60" display="https://www.fangraphs.com/teams/marlins" xr:uid="{4FA7851C-1ADA-4FD0-8D79-A71F1BE6E730}"/>
    <hyperlink ref="A152" r:id="rId61" display="https://www.fangraphs.com/players/aj-puk/19343/stats" xr:uid="{4A6EF959-3160-4304-A4D4-790536494583}"/>
    <hyperlink ref="B296" r:id="rId62" display="https://www.fangraphs.com/teams/rockies" xr:uid="{E6B3360A-5D95-4DA5-BD79-8E0E0F62D97D}"/>
    <hyperlink ref="A296" r:id="rId63" display="https://www.fangraphs.com/players/justin-lawrence/17639/stats" xr:uid="{BBAFF53D-2489-4EBD-80BF-53E3D4B2EAEE}"/>
    <hyperlink ref="B183" r:id="rId64" display="https://www.fangraphs.com/teams/brewers" xr:uid="{1A6D58D2-F0BB-4498-A63E-A0C5316591E1}"/>
    <hyperlink ref="A183" r:id="rId65" display="https://www.fangraphs.com/players/peter-strzelecki/21367/stats" xr:uid="{968B4103-1941-453D-8928-4A6F58814CAC}"/>
    <hyperlink ref="B128" r:id="rId66" display="https://www.fangraphs.com/teams/athletics" xr:uid="{6463045E-4D89-4787-9033-92D8D985DFA5}"/>
    <hyperlink ref="A128" r:id="rId67" display="https://www.fangraphs.com/players/richard-lovelady/19337/stats" xr:uid="{8D628D63-8371-46A7-B3F7-AFB97FDC0801}"/>
    <hyperlink ref="B287" r:id="rId68" display="https://www.fangraphs.com/teams/white-sox" xr:uid="{DA924C54-E7AB-41A7-B7EB-1163F352E0C8}"/>
    <hyperlink ref="A287" r:id="rId69" display="https://www.fangraphs.com/players/davis-martin/21448/stats" xr:uid="{B0505A28-E8CA-4CAD-8849-27EBA8F42E7C}"/>
    <hyperlink ref="B135" r:id="rId70" display="https://www.fangraphs.com/teams/yankees" xr:uid="{C77F2186-A3E7-4C01-B3A6-EB41BB43A885}"/>
    <hyperlink ref="A135" r:id="rId71" display="https://www.fangraphs.com/players/jimmy-cordero/15690/stats" xr:uid="{76A56C35-10BB-4975-BE2A-CB1265B39056}"/>
    <hyperlink ref="B124" r:id="rId72" display="https://www.fangraphs.com/teams/mariners" xr:uid="{5F983717-F331-4223-A5AB-645C233D0D22}"/>
    <hyperlink ref="A124" r:id="rId73" display="https://www.fangraphs.com/players/trevor-gott/15046/stats" xr:uid="{2FF94B8D-0135-420C-AE32-C714539643D9}"/>
    <hyperlink ref="B281" r:id="rId74" display="https://www.fangraphs.com/teams/rangers" xr:uid="{9270B2D8-C16D-4CE0-A90D-47A1583B5AB1}"/>
    <hyperlink ref="A281" r:id="rId75" display="https://www.fangraphs.com/players/cole-ragans/21846/stats" xr:uid="{914BE47A-FC14-452D-9C5D-06EAFDC9DA5B}"/>
    <hyperlink ref="B258" r:id="rId76" display="https://www.fangraphs.com/teams/red-sox" xr:uid="{B0782103-EC20-4992-A1A9-065842B95903}"/>
    <hyperlink ref="A258" r:id="rId77" display="https://www.fangraphs.com/players/richard-bleier/7803/stats" xr:uid="{A033FA5D-CAAC-4A46-81EC-E3845033D644}"/>
    <hyperlink ref="B266" r:id="rId78" display="https://www.fangraphs.com/teams/yankees" xr:uid="{1F08F073-DC11-465E-9ECC-D9AD2C8933C7}"/>
    <hyperlink ref="A266" r:id="rId79" display="https://www.fangraphs.com/players/jhony-brito/25386/stats" xr:uid="{5071D3C4-33D0-4820-9C2E-A0841B9014EC}"/>
    <hyperlink ref="B113" r:id="rId80" display="https://www.fangraphs.com/teams/royals" xr:uid="{7BD76996-F1A4-43F8-A574-333AA460116D}"/>
    <hyperlink ref="A113" r:id="rId81" display="https://www.fangraphs.com/players/scott-barlow/14993/stats" xr:uid="{1BA35AD5-B778-4399-8CBA-E121546B2025}"/>
    <hyperlink ref="B275" r:id="rId82" display="https://www.fangraphs.com/teams/blue-jays" xr:uid="{413B4358-077C-4BE3-9A1F-A303F47E742C}"/>
    <hyperlink ref="A275" r:id="rId83" display="https://www.fangraphs.com/players/mitch-white/19225/stats" xr:uid="{0887139B-1188-45D2-81F7-78C2FB959187}"/>
    <hyperlink ref="B207" r:id="rId84" display="https://www.fangraphs.com/teams/white-sox" xr:uid="{7C292635-93CB-4B81-9567-B0FA1800068B}"/>
    <hyperlink ref="A207" r:id="rId85" display="https://www.fangraphs.com/players/reynaldo-lopez/16400/stats" xr:uid="{FFABD180-8C0C-4641-94F3-090362BBFF17}"/>
    <hyperlink ref="B162" r:id="rId86" display="https://www.fangraphs.com/teams/yankees" xr:uid="{9B15CD24-BD90-41B9-B5AB-682A5C585BDF}"/>
    <hyperlink ref="A162" r:id="rId87" display="https://www.fangraphs.com/players/wandy-peralta/14295/stats" xr:uid="{77E56C30-CA89-4159-BB21-DF6409A4C0F0}"/>
    <hyperlink ref="B206" r:id="rId88" display="https://www.fangraphs.com/teams/yankees" xr:uid="{6F7F1CFE-794B-4948-88BE-F501BADA74A1}"/>
    <hyperlink ref="A206" r:id="rId89" display="https://www.fangraphs.com/players/frankie-montas/14309/stats" xr:uid="{8EE86DC0-2B0E-4FFA-BF93-AABFE9B9A076}"/>
    <hyperlink ref="B259" r:id="rId90" display="https://www.fangraphs.com/teams/giants" xr:uid="{D3BA5EFD-3B01-4556-B71F-3FAE8245C0FF}"/>
    <hyperlink ref="A259" r:id="rId91" display="https://www.fangraphs.com/players/kyle-harrison/sa3014513/stats" xr:uid="{08B0E5A8-5287-453E-9F7F-82D0DA9E1F06}"/>
    <hyperlink ref="B229" r:id="rId92" display="https://www.fangraphs.com/teams/mets" xr:uid="{32BF368B-E0AA-4E69-8218-9D12F8F5BA4E}"/>
    <hyperlink ref="A229" r:id="rId93" display="https://www.fangraphs.com/players/tylor-megill/21318/stats" xr:uid="{9A7FA904-5046-4D5D-8F9C-D419905D86F8}"/>
    <hyperlink ref="B167" r:id="rId94" display="https://www.fangraphs.com/teams/giants" xr:uid="{8A72DEBE-E4A8-4F8A-9722-6AE53EAD7F97}"/>
    <hyperlink ref="A167" r:id="rId95" display="https://www.fangraphs.com/players/taylor-rogers/13449/stats" xr:uid="{F5E1F094-0AEA-49F8-8A2F-BD704E8BB226}"/>
    <hyperlink ref="B189" r:id="rId96" display="https://www.fangraphs.com/teams/astros" xr:uid="{0F8EDBBC-CAFA-42FE-AC72-D42DDB9BD436}"/>
    <hyperlink ref="A189" r:id="rId97" display="https://www.fangraphs.com/players/bryan-abreu/16609/stats" xr:uid="{C54FE8B4-CE23-4D80-8235-DAFDD1AC191A}"/>
    <hyperlink ref="B290" r:id="rId98" display="https://www.fangraphs.com/teams/reds" xr:uid="{D411B4A8-5EC7-4733-B779-398AF61DF0D6}"/>
    <hyperlink ref="A290" r:id="rId99" display="https://www.fangraphs.com/players/ian-gibaut/17871/stats" xr:uid="{4476DBFE-8C11-4613-B0ED-C0AA782891DD}"/>
    <hyperlink ref="B130" r:id="rId100" display="https://www.fangraphs.com/teams/mets" xr:uid="{8CF09B6A-B62D-4D98-AE8B-526A4CB1E75F}"/>
    <hyperlink ref="A130" r:id="rId101" display="https://www.fangraphs.com/players/adam-ottavino/1247/stats" xr:uid="{00B00C28-F891-4A27-BF38-582726C52E11}"/>
    <hyperlink ref="B160" r:id="rId102" display="https://www.fangraphs.com/teams/cardinals" xr:uid="{45454F8D-EB95-4696-B39D-E960B769273F}"/>
    <hyperlink ref="A160" r:id="rId103" display="https://www.fangraphs.com/players/chris-stratton/13761/stats" xr:uid="{B140742E-A086-4151-8D4C-60132EF06C37}"/>
    <hyperlink ref="B208" r:id="rId104" display="https://www.fangraphs.com/teams/phillies" xr:uid="{A4C19194-A830-4F2F-985E-2449B7EE69F0}"/>
    <hyperlink ref="A208" r:id="rId105" display="https://www.fangraphs.com/players/connor-brogdon/21205/stats" xr:uid="{51E55EC0-2079-4FB9-9FF9-EAA51427E5C4}"/>
    <hyperlink ref="B227" r:id="rId106" display="https://www.fangraphs.com/teams/athletics" xr:uid="{698BC332-7746-4DD2-BF21-8371AACEBBFE}"/>
    <hyperlink ref="A227" r:id="rId107" display="https://www.fangraphs.com/players/shintaro-fujinami/31839/stats" xr:uid="{19283FC4-2130-46FA-8726-7E17BFF1068E}"/>
    <hyperlink ref="B235" r:id="rId108" display="https://www.fangraphs.com/teams/dodgers" xr:uid="{F2A77ABB-53AB-4BF3-83F3-AC659FAF7E7A}"/>
    <hyperlink ref="A235" r:id="rId109" display="https://www.fangraphs.com/players/gavin-stone/sa3014810/stats" xr:uid="{30615DAF-6FBE-4193-BBB1-B37252250D65}"/>
    <hyperlink ref="B215" r:id="rId110" display="https://www.fangraphs.com/teams/diamondbacks" xr:uid="{66A79868-00FF-4698-9BFC-D2173D219066}"/>
    <hyperlink ref="A215" r:id="rId111" display="https://www.fangraphs.com/players/kevin-ginkel/19876/stats" xr:uid="{E4BDE8C4-25BF-4283-8A45-64D2D82CFBF9}"/>
    <hyperlink ref="B159" r:id="rId112" display="https://www.fangraphs.com/teams/diamondbacks" xr:uid="{C0AED99D-0C99-416E-A0F9-C50B487AFA67}"/>
    <hyperlink ref="A159" r:id="rId113" display="https://www.fangraphs.com/players/joe-mantiply/14857/stats" xr:uid="{27C68B35-D8F9-4156-B424-8F90ADAB153B}"/>
    <hyperlink ref="A272" r:id="rId114" display="https://www.fangraphs.com/players/michael-pineda/5372/stats" xr:uid="{827BB97E-E39B-4076-8EE6-9CEA4359EF53}"/>
    <hyperlink ref="B55" r:id="rId115" display="https://www.fangraphs.com/teams/mariners" xr:uid="{01C057BC-9C13-4332-B60A-C1D10D52BD2E}"/>
    <hyperlink ref="A55" r:id="rId116" display="https://www.fangraphs.com/players/andres-munoz/20373/stats" xr:uid="{9C808ECE-21E5-4FF3-873A-D37A2C84382E}"/>
    <hyperlink ref="B123" r:id="rId117" display="https://www.fangraphs.com/teams/mets" xr:uid="{440A76C9-08D0-4007-AA86-914FF4B38218}"/>
    <hyperlink ref="A123" r:id="rId118" display="https://www.fangraphs.com/players/drew-smith/17755/stats" xr:uid="{39BCD33D-1644-4DE1-BB5C-C512ACC32067}"/>
    <hyperlink ref="B127" r:id="rId119" display="https://www.fangraphs.com/teams/dodgers" xr:uid="{FCC52119-FFEE-407E-BF1A-1249F4FFD3F3}"/>
    <hyperlink ref="A127" r:id="rId120" display="https://www.fangraphs.com/players/caleb-ferguson/19349/stats" xr:uid="{9F1D299F-38CD-419F-AE20-8FC4585E1FBD}"/>
    <hyperlink ref="B216" r:id="rId121" display="https://www.fangraphs.com/teams/twins" xr:uid="{966CE5D8-CD49-4493-AF9A-24B058A6865F}"/>
    <hyperlink ref="A216" r:id="rId122" display="https://www.fangraphs.com/players/caleb-thielbar/10078/stats" xr:uid="{8A3FF1D8-A6DF-4D23-AB6C-DBEADFF6D914}"/>
    <hyperlink ref="B279" r:id="rId123" display="https://www.fangraphs.com/teams/pirates" xr:uid="{05AF96BA-17D1-41E7-8E02-7D8B24546FF1}"/>
    <hyperlink ref="A279" r:id="rId124" display="https://www.fangraphs.com/players/rich-hill/4806/stats" xr:uid="{58D3D2C0-57D7-4AD6-96EC-AFE36767AB33}"/>
    <hyperlink ref="B297" r:id="rId125" display="https://www.fangraphs.com/teams/royals" xr:uid="{09380FAC-25D6-42B5-A3C3-3F1055FFF65E}"/>
    <hyperlink ref="A297" r:id="rId126" display="https://www.fangraphs.com/players/daniel-lynch/21537/stats" xr:uid="{47C330B1-B687-432B-BF9B-58FBB8D63642}"/>
    <hyperlink ref="B58" r:id="rId127" display="https://www.fangraphs.com/teams/giants" xr:uid="{22C1B06D-14DE-418C-9337-2618ADD5D6EA}"/>
    <hyperlink ref="A58" r:id="rId128" display="https://www.fangraphs.com/players/camilo-doval/21992/stats" xr:uid="{4C89232D-3809-4828-A548-FF6502B1922A}"/>
    <hyperlink ref="B218" r:id="rId129" display="https://www.fangraphs.com/teams/diamondbacks" xr:uid="{EBF45D82-0FAE-409F-855A-821B5CF7BAE2}"/>
    <hyperlink ref="A218" r:id="rId130" display="https://www.fangraphs.com/players/miguel-castro/15684/stats" xr:uid="{5FC75DFF-A4EE-4E26-9070-A49DFD2FC9D6}"/>
    <hyperlink ref="B125" r:id="rId131" display="https://www.fangraphs.com/teams/braves" xr:uid="{DE348CD2-3685-4CB5-AA41-23677A77B67A}"/>
    <hyperlink ref="A125" r:id="rId132" display="https://www.fangraphs.com/players/joe-jimenez/15761/stats" xr:uid="{B88107CB-C95D-4A59-9A16-26EC72D37C1D}"/>
    <hyperlink ref="B288" r:id="rId133" display="https://www.fangraphs.com/teams/reds" xr:uid="{C6187E02-13A3-42F4-BF0D-EF7FCF66D2BD}"/>
    <hyperlink ref="A288" r:id="rId134" display="https://www.fangraphs.com/players/luke-weaver/16918/stats" xr:uid="{DEF22934-D708-4F44-8A25-ABABB4937D70}"/>
    <hyperlink ref="B236" r:id="rId135" display="https://www.fangraphs.com/teams/orioles" xr:uid="{A7BC2EAE-AA4A-4153-BB92-52834DDA465F}"/>
    <hyperlink ref="A236" r:id="rId136" display="https://www.fangraphs.com/players/cole-irvin/19244/stats" xr:uid="{211BC586-EE4F-4EC0-9A5B-5DE0A398B185}"/>
    <hyperlink ref="B277" r:id="rId137" display="https://www.fangraphs.com/teams/pirates" xr:uid="{8B699473-57DD-4956-A816-575CF2A46180}"/>
    <hyperlink ref="A277" r:id="rId138" display="https://www.fangraphs.com/players/colin-holderman/22361/stats" xr:uid="{D7C000FF-1DB2-4A7F-8F76-48057003CD4F}"/>
    <hyperlink ref="B172" r:id="rId139" display="https://www.fangraphs.com/teams/athletics" xr:uid="{1278492A-0874-4B0C-987F-DE7F0890A4E4}"/>
    <hyperlink ref="A172" r:id="rId140" display="https://www.fangraphs.com/players/zach-jackson/19493/stats" xr:uid="{07AEC36C-E50C-4EBF-B012-25B854AABA4C}"/>
    <hyperlink ref="B256" r:id="rId141" display="https://www.fangraphs.com/teams/royals" xr:uid="{CA37D849-B4BD-4CF9-8373-C44289A4DB1C}"/>
    <hyperlink ref="A256" r:id="rId142" display="https://www.fangraphs.com/players/jordan-lyles/7593/stats" xr:uid="{5F93CF6B-A796-4035-BF14-4E38A64BF059}"/>
    <hyperlink ref="B299" r:id="rId143" display="https://www.fangraphs.com/teams/reds" xr:uid="{D4F1A946-EFB5-499E-877F-585FD8FB7746}"/>
    <hyperlink ref="A299" r:id="rId144" display="https://www.fangraphs.com/players/connor-overton/18376/stats" xr:uid="{8FD30E72-8B27-476C-944D-624F70ED9F65}"/>
    <hyperlink ref="B93" r:id="rId145" display="https://www.fangraphs.com/teams/mets" xr:uid="{76989BAF-3045-4522-9BEF-08401FC952BC}"/>
    <hyperlink ref="A93" r:id="rId146" display="https://www.fangraphs.com/players/david-robertson/8241/stats" xr:uid="{60B356BC-82C5-4261-95F1-59922BC49C0F}"/>
    <hyperlink ref="B182" r:id="rId147" display="https://www.fangraphs.com/teams/mariners" xr:uid="{57B0DFDC-6AA0-414F-88AC-8B9BDD4D21B3}"/>
    <hyperlink ref="A182" r:id="rId148" display="https://www.fangraphs.com/players/chris-flexen/13896/stats" xr:uid="{B50B599F-C78B-4C10-8F87-99133096B9FE}"/>
    <hyperlink ref="B191" r:id="rId149" display="https://www.fangraphs.com/teams/rangers" xr:uid="{B6ADAF32-53A2-4C95-AAA7-A16D337E5A21}"/>
    <hyperlink ref="A191" r:id="rId150" display="https://www.fangraphs.com/players/brock-burke/17968/stats" xr:uid="{FA21FE3C-93CC-44F8-BBD2-4173B79F22F5}"/>
    <hyperlink ref="B56" r:id="rId151" display="https://www.fangraphs.com/teams/mariners" xr:uid="{11EE5AE6-C2C0-46A9-9720-763677D850C7}"/>
    <hyperlink ref="A56" r:id="rId152" display="https://www.fangraphs.com/players/paul-sewald/13892/stats" xr:uid="{8D266CB2-80D4-40CB-A093-0C4B7E8E9444}"/>
    <hyperlink ref="B255" r:id="rId153" display="https://www.fangraphs.com/teams/athletics" xr:uid="{89E8A42A-71A5-40F6-9100-03D293B1CA4A}"/>
    <hyperlink ref="A255" r:id="rId154" display="https://www.fangraphs.com/players/ken-waldichuk/27681/stats" xr:uid="{071EFBCE-5559-478C-80E1-DB2CED86FF46}"/>
    <hyperlink ref="B157" r:id="rId155" display="https://www.fangraphs.com/teams/brewers" xr:uid="{C1A9F85F-0FBC-4694-B006-020F39A596DF}"/>
    <hyperlink ref="A157" r:id="rId156" display="https://www.fangraphs.com/players/hoby-milner/13346/stats" xr:uid="{D989797B-CE0D-45A6-B7B7-FD11C2AA2C36}"/>
    <hyperlink ref="B185" r:id="rId157" display="https://www.fangraphs.com/teams/angels" xr:uid="{A87CC0CB-ABBA-4392-98C2-1F620EB684D7}"/>
    <hyperlink ref="A185" r:id="rId158" display="https://www.fangraphs.com/players/jose-quijada/19200/stats" xr:uid="{9281D5FF-10AC-4A4D-9BE3-40523BC94049}"/>
    <hyperlink ref="B181" r:id="rId159" display="https://www.fangraphs.com/teams/cubs" xr:uid="{C8920792-A257-47F1-B328-74087ECE1DC8}"/>
    <hyperlink ref="A181" r:id="rId160" display="https://www.fangraphs.com/players/michael-fulmer/13218/stats" xr:uid="{382E5443-86C6-41DC-AAE4-C658335A4E84}"/>
    <hyperlink ref="B294" r:id="rId161" display="https://www.fangraphs.com/teams/tigers" xr:uid="{66A63A23-737D-41AA-8EB0-0F49898A2B19}"/>
    <hyperlink ref="A294" r:id="rId162" display="https://www.fangraphs.com/players/matt-manning/20369/stats" xr:uid="{1C205B09-0546-4F2A-A273-04BD53A414DB}"/>
    <hyperlink ref="B120" r:id="rId163" display="https://www.fangraphs.com/teams/blue-jays" xr:uid="{EB6E0D01-077D-48CC-A306-73AFAFACA1B7}"/>
    <hyperlink ref="A120" r:id="rId164" display="https://www.fangraphs.com/players/tim-mayza/15042/stats" xr:uid="{8D18FE11-D5D4-4CB2-9A9F-F9044BF17E41}"/>
    <hyperlink ref="B221" r:id="rId165" display="https://www.fangraphs.com/teams/blue-jays" xr:uid="{B15FE7F7-F73C-454E-ABB9-878B6F9BD910}"/>
    <hyperlink ref="A221" r:id="rId166" display="https://www.fangraphs.com/players/yusei-kikuchi/20633/stats" xr:uid="{7ECE993E-BA9B-483A-9EB2-D7D0BD9AE9C5}"/>
    <hyperlink ref="B98" r:id="rId167" display="https://www.fangraphs.com/teams/astros" xr:uid="{E7AFDDA5-E7C7-45FD-BEEA-B8BCEAFE445F}"/>
    <hyperlink ref="A98" r:id="rId168" display="https://www.fangraphs.com/players/hector-neris/11804/stats" xr:uid="{3DDD092B-C697-4E45-98C4-AF9D660CA3CF}"/>
    <hyperlink ref="B112" r:id="rId169" display="https://www.fangraphs.com/teams/angels" xr:uid="{957ABE3A-DF10-4591-8689-6F7E51E63F5E}"/>
    <hyperlink ref="A112" r:id="rId170" display="https://www.fangraphs.com/players/carlos-estevez/14542/stats" xr:uid="{5889DAF8-0FCA-4F37-97E5-6608D4DA9BBC}"/>
    <hyperlink ref="B251" r:id="rId171" display="https://www.fangraphs.com/teams/royals" xr:uid="{D400AB12-4BE2-4C2F-A069-A680143B9482}"/>
    <hyperlink ref="A251" r:id="rId172" display="https://www.fangraphs.com/players/brad-keller/15734/stats" xr:uid="{ED736394-C29F-473C-829A-4D5C80AC8262}"/>
    <hyperlink ref="B214" r:id="rId173" display="https://www.fangraphs.com/teams/white-sox" xr:uid="{3E46DDA7-50AD-422A-A477-7BF54BB29E03}"/>
    <hyperlink ref="A214" r:id="rId174" display="https://www.fangraphs.com/players/joe-kelly/9761/stats" xr:uid="{0221D854-3A8F-45CA-89DF-3660749C4B35}"/>
    <hyperlink ref="B248" r:id="rId175" display="https://www.fangraphs.com/teams/nationals" xr:uid="{9A4134DA-78D1-426F-A4E9-AD821CB84811}"/>
    <hyperlink ref="A248" r:id="rId176" display="https://www.fangraphs.com/players/carl-edwards-jr/13607/stats" xr:uid="{C0DA859B-99A6-4F4F-B834-661805E947CC}"/>
    <hyperlink ref="B178" r:id="rId177" display="https://www.fangraphs.com/teams/cubs" xr:uid="{0E7CC431-C95C-4CF0-8D3D-1121E645E766}"/>
    <hyperlink ref="A178" r:id="rId178" display="https://www.fangraphs.com/players/adbert-alzolay/17859/stats" xr:uid="{E9464D23-3C10-4E8E-A723-250F702D33D2}"/>
    <hyperlink ref="B231" r:id="rId179" display="https://www.fangraphs.com/teams/yankees" xr:uid="{AD6B9861-C6D7-4D70-911B-C8CEDEB9A273}"/>
    <hyperlink ref="A231" r:id="rId180" display="https://www.fangraphs.com/players/clarke-schmidt/19899/stats" xr:uid="{B8B8F3F5-4B10-4AB6-9466-C90A5F1D0597}"/>
    <hyperlink ref="B169" r:id="rId181" display="https://www.fangraphs.com/teams/guardians" xr:uid="{09598874-827F-41B6-A2BA-6F42E7A7A6B9}"/>
    <hyperlink ref="A169" r:id="rId182" display="https://www.fangraphs.com/players/james-karinchak/20151/stats" xr:uid="{9418339E-F117-425E-9D95-5BD170E4EBFF}"/>
    <hyperlink ref="B156" r:id="rId183" display="https://www.fangraphs.com/teams/mariners" xr:uid="{3EC3AA03-AAE5-491F-BB0A-428EC28C09B8}"/>
    <hyperlink ref="A156" r:id="rId184" display="https://www.fangraphs.com/players/marco-gonzales/15467/stats" xr:uid="{0E63733E-AF95-4AF2-BBB8-30940789535F}"/>
    <hyperlink ref="B247" r:id="rId185" display="https://www.fangraphs.com/teams/marlins" xr:uid="{59DE0AB3-3D2A-4FED-8480-943CD845509D}"/>
    <hyperlink ref="A247" r:id="rId186" display="https://www.fangraphs.com/players/edward-cabrera/21690/stats" xr:uid="{0D8AB49A-F063-4FAB-BCAD-7D3C6E6743EC}"/>
    <hyperlink ref="B246" r:id="rId187" display="https://www.fangraphs.com/teams/mets" xr:uid="{A6AEC06C-7584-4CCC-9979-3EA5CFE03606}"/>
    <hyperlink ref="A246" r:id="rId188" display="https://www.fangraphs.com/players/carlos-carrasco/6632/stats" xr:uid="{04ECE5C7-67E5-4D60-9072-F2E24B28E28F}"/>
    <hyperlink ref="B244" r:id="rId189" display="https://www.fangraphs.com/teams/diamondbacks" xr:uid="{BF163C85-DA84-4D5D-BC23-8E22D785D79D}"/>
    <hyperlink ref="A244" r:id="rId190" display="https://www.fangraphs.com/players/drey-jameson/26260/stats" xr:uid="{FBDD0494-BD1C-45B3-8CD5-78133C56126B}"/>
    <hyperlink ref="B203" r:id="rId191" display="https://www.fangraphs.com/teams/giants" xr:uid="{164A38BA-6058-40FF-A9E7-9C24B0A8B11B}"/>
    <hyperlink ref="A203" r:id="rId192" display="https://www.fangraphs.com/players/john-brebbia/12777/stats" xr:uid="{88A64754-8BE3-4E9D-BAB9-9D8477BC4D99}"/>
    <hyperlink ref="B142" r:id="rId193" display="https://www.fangraphs.com/teams/braves" xr:uid="{49A02F22-4312-48E9-ADE9-D6CFCD795DB1}"/>
    <hyperlink ref="A142" r:id="rId194" display="https://www.fangraphs.com/players/nick-anderson/18337/stats" xr:uid="{85A1B493-990E-4534-AC78-ABF72EEA493B}"/>
    <hyperlink ref="B239" r:id="rId195" display="https://www.fangraphs.com/teams/nationals" xr:uid="{F51DFF60-2EA8-4388-A756-736E952228B0}"/>
    <hyperlink ref="A239" r:id="rId196" display="https://www.fangraphs.com/players/patrick-corbin/9323/stats" xr:uid="{EF29BC45-DA82-49A6-ADE1-87760B40F7C5}"/>
    <hyperlink ref="B262" r:id="rId197" display="https://www.fangraphs.com/teams/brewers" xr:uid="{33D40781-6A1E-44A7-8DC3-F7F020931FEA}"/>
    <hyperlink ref="A262" r:id="rId198" display="https://www.fangraphs.com/players/adrian-houser/12718/stats" xr:uid="{57B272D3-96B6-436B-B7F4-D66981363DA6}"/>
    <hyperlink ref="B283" r:id="rId199" display="https://www.fangraphs.com/teams/diamondbacks" xr:uid="{A7860076-668E-46D6-AA93-132ADE5D90C1}"/>
    <hyperlink ref="A283" r:id="rId200" display="https://www.fangraphs.com/players/tommy-henry/26285/stats" xr:uid="{50B699CC-932F-43A7-8AF5-6BCD1AEF5298}"/>
    <hyperlink ref="B224" r:id="rId201" display="https://www.fangraphs.com/teams/marlins" xr:uid="{F0248390-06D8-45E9-AFE0-D5747CA6EAC0}"/>
    <hyperlink ref="A224" r:id="rId202" display="https://www.fangraphs.com/players/eury-perez/sa3014807/stats" xr:uid="{721B81D6-BCCD-4759-9B34-FCB5728FC15D}"/>
    <hyperlink ref="B233" r:id="rId203" display="https://www.fangraphs.com/teams/guardians" xr:uid="{9273EE82-97D1-4B10-8CB7-45F94452DE4D}"/>
    <hyperlink ref="A233" r:id="rId204" display="https://www.fangraphs.com/players/tanner-bibee/30134/stats" xr:uid="{CE44D1E1-FFBD-4460-9D5B-EE2A27BC15AD}"/>
    <hyperlink ref="B151" r:id="rId205" display="https://www.fangraphs.com/teams/royals" xr:uid="{02D1DA32-7099-4344-8F06-8120E005D18C}"/>
    <hyperlink ref="A151" r:id="rId206" display="https://www.fangraphs.com/players/aroldis-chapman/10233/stats" xr:uid="{D569F830-22CB-41FA-AD05-BB412878F0D7}"/>
    <hyperlink ref="B122" r:id="rId207" display="https://www.fangraphs.com/teams/braves" xr:uid="{90C0FEFC-C572-493B-AAFC-011B9A0EEEFE}"/>
    <hyperlink ref="A122" r:id="rId208" display="https://www.fangraphs.com/players/collin-mchugh/7531/stats" xr:uid="{BE2A2DFF-E507-4AFD-BEB3-DF7C178E7373}"/>
    <hyperlink ref="B171" r:id="rId209" display="https://www.fangraphs.com/teams/giants" xr:uid="{FBB83750-31E0-48E8-B793-67365C81E9D6}"/>
    <hyperlink ref="A171" r:id="rId210" display="https://www.fangraphs.com/players/ross-stripling/13273/stats" xr:uid="{82017B6D-5745-4A2F-B75D-914201DF5192}"/>
    <hyperlink ref="B201" r:id="rId211" display="https://www.fangraphs.com/teams/red-sox" xr:uid="{DA110E9C-11B9-412A-B5AE-797F18A04A39}"/>
    <hyperlink ref="A201" r:id="rId212" display="https://www.fangraphs.com/players/john-schreiber/20020/stats" xr:uid="{81CD04C8-EB78-42A7-B7B1-3E711E929293}"/>
    <hyperlink ref="B176" r:id="rId213" display="https://www.fangraphs.com/teams/nationals" xr:uid="{0161116D-DFD9-4154-B281-53F5F275B0C7}"/>
    <hyperlink ref="A176" r:id="rId214" display="https://www.fangraphs.com/players/stephen-strasburg/10131/stats" xr:uid="{BCB734E2-EAC0-42EF-944D-9C3E9FE981C5}"/>
    <hyperlink ref="B199" r:id="rId215" display="https://www.fangraphs.com/teams/padres" xr:uid="{699DE1C5-9574-4754-AE1F-1D0B5FE07347}"/>
    <hyperlink ref="A199" r:id="rId216" display="https://www.fangraphs.com/players/luis-garcia/6984/stats" xr:uid="{88F940C0-C252-467E-B4A8-2F8B326BDB78}"/>
    <hyperlink ref="B280" r:id="rId217" display="https://www.fangraphs.com/teams/rockies" xr:uid="{9FDA4BD9-6301-41C9-B977-909D81592B7E}"/>
    <hyperlink ref="A280" r:id="rId218" display="https://www.fangraphs.com/players/pierce-johnson/13435/stats" xr:uid="{4ABA0AB4-7738-4579-ADD5-3E291162F7CB}"/>
    <hyperlink ref="B163" r:id="rId219" display="https://www.fangraphs.com/teams/mariners" xr:uid="{8A6A37BC-28C1-4590-8E30-FF67CC8C08B1}"/>
    <hyperlink ref="A163" r:id="rId220" display="https://www.fangraphs.com/players/matt-brash/25756/stats" xr:uid="{FAFC4C5E-0654-4EDD-9C42-2EFF100D511E}"/>
    <hyperlink ref="B184" r:id="rId221" display="https://www.fangraphs.com/teams/astros" xr:uid="{D4A6FE90-EDFD-4FF8-A649-3AE828AEF1A5}"/>
    <hyperlink ref="A184" r:id="rId222" display="https://www.fangraphs.com/players/rafael-montero/12760/stats" xr:uid="{CC4265A5-982F-4FD8-903B-FE772BC79523}"/>
    <hyperlink ref="B276" r:id="rId223" display="https://www.fangraphs.com/teams/royals" xr:uid="{2E3A8748-363F-4396-927F-BB8071DEB615}"/>
    <hyperlink ref="A276" r:id="rId224" display="https://www.fangraphs.com/players/ryan-yarbrough/16502/stats" xr:uid="{3D138793-4493-4B80-8D9E-22A8733CC477}"/>
    <hyperlink ref="B166" r:id="rId225" display="https://www.fangraphs.com/teams/white-sox" xr:uid="{A5C2A146-5D4A-4ED5-A94D-5AC404CD4D6D}"/>
    <hyperlink ref="A166" r:id="rId226" display="https://www.fangraphs.com/players/kendall-graveman/15514/stats" xr:uid="{F9E07228-0859-4A14-A79D-42F7600D0A5B}"/>
    <hyperlink ref="B261" r:id="rId227" display="https://www.fangraphs.com/teams/athletics" xr:uid="{3460CF60-0E9A-4BBE-87FC-74408288D346}"/>
    <hyperlink ref="A261" r:id="rId228" display="https://www.fangraphs.com/players/mason-miller/31757/stats" xr:uid="{22BAF9A4-B664-4F72-8AD0-56349BD2BCF7}"/>
    <hyperlink ref="B175" r:id="rId229" display="https://www.fangraphs.com/teams/padres" xr:uid="{68E69F5D-90DF-4AAF-8578-EC3DCE18AD43}"/>
    <hyperlink ref="A175" r:id="rId230" display="https://www.fangraphs.com/players/steven-wilson/20353/stats" xr:uid="{A4F0A6BD-3510-49D9-965C-129227F001B9}"/>
    <hyperlink ref="B145" r:id="rId231" display="https://www.fangraphs.com/teams/marlins" xr:uid="{64FBEDF2-8060-4EFA-9F28-89887769B6A9}"/>
    <hyperlink ref="A145" r:id="rId232" display="https://www.fangraphs.com/players/dylan-floro/13394/stats" xr:uid="{EAA0549B-68B7-4266-A8C2-EB8554B9F342}"/>
    <hyperlink ref="B285" r:id="rId233" display="https://www.fangraphs.com/teams/pirates" xr:uid="{3E39ACE2-6C65-498A-A51C-72CAB8097BAF}"/>
    <hyperlink ref="A285" r:id="rId234" display="https://www.fangraphs.com/players/luis-l-ortiz/27646/stats" xr:uid="{4A57FDB8-CFEE-4BD7-BB7A-DF2CA31C76D8}"/>
    <hyperlink ref="B114" r:id="rId235" display="https://www.fangraphs.com/teams/yankees" xr:uid="{B8E7ED01-35D9-4DC3-94B7-24038EBF6A37}"/>
    <hyperlink ref="A114" r:id="rId236" display="https://www.fangraphs.com/players/ron-marinaccio/23488/stats" xr:uid="{630E7FD7-2756-4063-A83D-DD2116D3E978}"/>
    <hyperlink ref="B243" r:id="rId237" display="https://www.fangraphs.com/teams/cubs" xr:uid="{CA144AAB-63EE-45EB-B161-4E00E9D81E21}"/>
    <hyperlink ref="A243" r:id="rId238" display="https://www.fangraphs.com/players/kyle-hendricks/12049/stats" xr:uid="{2CAC67FA-51DC-45AF-B032-2B4B1E9560AA}"/>
    <hyperlink ref="B95" r:id="rId239" display="https://www.fangraphs.com/teams/yankees" xr:uid="{C8F16A04-9684-4349-A7AE-0DAF62B284DB}"/>
    <hyperlink ref="A95" r:id="rId240" display="https://www.fangraphs.com/players/michael-king/19853/stats" xr:uid="{0B53EAD2-FCE8-43DE-8248-15A41AC01AD2}"/>
    <hyperlink ref="B86" r:id="rId241" display="https://www.fangraphs.com/teams/rays" xr:uid="{61C9D8D8-F6A1-4E17-AB76-BA029906B6D4}"/>
    <hyperlink ref="A86" r:id="rId242" display="https://www.fangraphs.com/players/jason-adam/11861/stats" xr:uid="{8A983151-F933-4A28-9957-EB69381AD0CF}"/>
    <hyperlink ref="B212" r:id="rId243" display="https://www.fangraphs.com/teams/tigers" xr:uid="{A8755C1E-3CA4-4929-8963-001FA8BAE2D6}"/>
    <hyperlink ref="A212" r:id="rId244" display="https://www.fangraphs.com/players/tarik-skubal/22267/stats" xr:uid="{EDBA9702-BE78-4BC0-8CA9-78C7FBC78082}"/>
    <hyperlink ref="B149" r:id="rId245" display="https://www.fangraphs.com/teams/rangers" xr:uid="{34479227-9B27-4299-A09D-4B23DAEFF2F0}"/>
    <hyperlink ref="A149" r:id="rId246" display="https://www.fangraphs.com/players/jose-leclerc/14524/stats" xr:uid="{8FE7C719-140F-44C9-8DED-71DAD071C13E}"/>
    <hyperlink ref="B42" r:id="rId247" display="https://www.fangraphs.com/teams/blue-jays" xr:uid="{D6C7C333-4645-4EB5-B3AB-7D70219A40A5}"/>
    <hyperlink ref="A42" r:id="rId248" display="https://www.fangraphs.com/players/jordan-romano/16122/stats" xr:uid="{3A4EDFE1-8ABB-4A44-B158-2C22F7E55292}"/>
    <hyperlink ref="B286" r:id="rId249" display="https://www.fangraphs.com/teams/reds" xr:uid="{86391FB8-4282-48BA-923F-885F35E1968E}"/>
    <hyperlink ref="A286" r:id="rId250" display="https://www.fangraphs.com/players/luis-cessa/13345/stats" xr:uid="{461AD462-9292-4CFB-BBBA-301B49729FAF}"/>
    <hyperlink ref="B196" r:id="rId251" display="https://www.fangraphs.com/teams/orioles" xr:uid="{BB62BBB6-B919-4373-AEFE-386B4345C773}"/>
    <hyperlink ref="A196" r:id="rId252" display="https://www.fangraphs.com/players/bryan-baker/19804/stats" xr:uid="{D5B34E3B-4F86-4C59-B246-268BF272181F}"/>
    <hyperlink ref="B143" r:id="rId253" display="https://www.fangraphs.com/teams/phillies" xr:uid="{D57F347D-5C4B-49C0-9BE0-2E032FB13CC4}"/>
    <hyperlink ref="A143" r:id="rId254" display="https://www.fangraphs.com/players/seranthony-dominguez/19249/stats" xr:uid="{B9E71F0F-0747-4FC0-BE99-2E2E15756252}"/>
    <hyperlink ref="B274" r:id="rId255" display="https://www.fangraphs.com/teams/tigers" xr:uid="{D76BCB0E-E5F2-435D-83B9-1C949ED49C9A}"/>
    <hyperlink ref="A274" r:id="rId256" display="https://www.fangraphs.com/players/spencer-turnbull/16207/stats" xr:uid="{E5AFB0AD-3AB1-4AC5-B6C0-3B625452DB82}"/>
    <hyperlink ref="B204" r:id="rId257" display="https://www.fangraphs.com/teams/orioles" xr:uid="{D3F359FC-2465-44D7-A624-A86056B1B086}"/>
    <hyperlink ref="A204" r:id="rId258" display="https://www.fangraphs.com/players/tyler-wells/20000/stats" xr:uid="{C0E32C4E-7DB6-4747-ACAE-9125AE38077D}"/>
    <hyperlink ref="B78" r:id="rId259" display="https://www.fangraphs.com/teams/yankees" xr:uid="{FF38AB78-AE1D-481B-AE2B-901FF0FDFE97}"/>
    <hyperlink ref="A78" r:id="rId260" display="https://www.fangraphs.com/players/clay-holmes/13649/stats" xr:uid="{118C5C62-FFE9-4A06-8238-2DF86D69EEC2}"/>
    <hyperlink ref="B139" r:id="rId261" display="https://www.fangraphs.com/teams/rays" xr:uid="{643A80C2-FC7B-407B-9B63-EE529BE59BCC}"/>
    <hyperlink ref="A139" r:id="rId262" display="https://www.fangraphs.com/players/yonny-chirinos/16401/stats" xr:uid="{2B92315C-79FE-412B-AE44-0ACA1070ACFD}"/>
    <hyperlink ref="B137" r:id="rId263" display="https://www.fangraphs.com/teams/phillies" xr:uid="{6D423AEB-A01F-4B4F-AB60-FC87682C6FD1}"/>
    <hyperlink ref="A137" r:id="rId264" display="https://www.fangraphs.com/players/matt-strahm/13799/stats" xr:uid="{7C071B27-0229-4552-9646-F257803E266D}"/>
    <hyperlink ref="B284" r:id="rId265" display="https://www.fangraphs.com/teams/rockies" xr:uid="{55A05D17-2F95-4BE0-9C11-D819728F69AE}"/>
    <hyperlink ref="A284" r:id="rId266" display="https://www.fangraphs.com/players/ryan-feltner/21446/stats" xr:uid="{15D8C2D9-5076-4EE6-A508-E18327DC95BB}"/>
    <hyperlink ref="B205" r:id="rId267" display="https://www.fangraphs.com/teams/cubs" xr:uid="{8D908D38-9C4F-4B62-93C6-F96551077C25}"/>
    <hyperlink ref="A205" r:id="rId268" display="https://www.fangraphs.com/players/drew-smyly/11760/stats" xr:uid="{BBFF0240-AD03-42CB-B7EF-98D22021F846}"/>
    <hyperlink ref="B210" r:id="rId269" display="https://www.fangraphs.com/teams/mets" xr:uid="{10DCD749-225C-4672-80F4-3303E5C289B3}"/>
    <hyperlink ref="A210" r:id="rId270" display="https://www.fangraphs.com/players/david-peterson/20302/stats" xr:uid="{BEE3BBC6-3AD8-49F3-BE66-EFADED4E0107}"/>
    <hyperlink ref="B110" r:id="rId271" display="https://www.fangraphs.com/teams/dodgers" xr:uid="{E4F6FBF1-B834-44A6-9FE9-AE7AABD98737}"/>
    <hyperlink ref="A110" r:id="rId272" display="https://www.fangraphs.com/players/alex-vesia/25007/stats" xr:uid="{88AB6B0A-8523-4721-9C4B-E1B39D586F08}"/>
    <hyperlink ref="B268" r:id="rId273" display="https://www.fangraphs.com/teams/orioles" xr:uid="{E99F61BD-81F7-4DB4-9FC3-B3E6C005291B}"/>
    <hyperlink ref="A268" r:id="rId274" display="https://www.fangraphs.com/players/kyle-bradish/24586/stats" xr:uid="{8F187F88-C3EE-4C42-9716-F0015429B010}"/>
    <hyperlink ref="B195" r:id="rId275" display="https://www.fangraphs.com/teams/cardinals" xr:uid="{0A6AF3A1-101B-48F5-95E8-492EC89E79AF}"/>
    <hyperlink ref="A195" r:id="rId276" display="https://www.fangraphs.com/players/matthew-liberatore/22294/stats" xr:uid="{13782D16-8798-45AC-99E9-8A0767532CF5}"/>
    <hyperlink ref="B263" r:id="rId277" display="https://www.fangraphs.com/teams/marlins" xr:uid="{91178446-A73B-48B9-AD78-B82319A9294D}"/>
    <hyperlink ref="A263" r:id="rId278" display="https://www.fangraphs.com/players/johnny-cueto/6893/stats" xr:uid="{99059713-9194-4ED7-A71F-5D84678935BD}"/>
    <hyperlink ref="B217" r:id="rId279" display="https://www.fangraphs.com/teams/guardians" xr:uid="{4F21AFE2-7DDE-4139-B67B-670CF0FA3F32}"/>
    <hyperlink ref="A217" r:id="rId280" display="https://www.fangraphs.com/players/logan-allen/27589/stats" xr:uid="{5FD30B8A-6204-4E94-AA89-16C7B2D3EA9E}"/>
    <hyperlink ref="B146" r:id="rId281" display="https://www.fangraphs.com/teams/blue-jays" xr:uid="{833016A9-C90E-4FF6-BC8A-C1392594C862}"/>
    <hyperlink ref="A146" r:id="rId282" display="https://www.fangraphs.com/players/erik-swanson/16587/stats" xr:uid="{17D9E64B-A1F9-4B06-B815-4662E5D62398}"/>
    <hyperlink ref="B223" r:id="rId283" display="https://www.fangraphs.com/teams/angels" xr:uid="{B0CA8ED4-E590-4A40-AB71-3BF3FAB5558B}"/>
    <hyperlink ref="A223" r:id="rId284" display="https://www.fangraphs.com/players/griffin-canning/19867/stats" xr:uid="{82F71089-3785-446C-966E-9324E8616E9F}"/>
    <hyperlink ref="B91" r:id="rId285" display="https://www.fangraphs.com/teams/dodgers" xr:uid="{A64B3906-A90A-4C31-A2DF-E182BBC150D1}"/>
    <hyperlink ref="A91" r:id="rId286" display="https://www.fangraphs.com/players/brusdar-graterol/20367/stats" xr:uid="{D168C105-B5ED-403F-8A6A-B0217648B6AF}"/>
    <hyperlink ref="B226" r:id="rId287" display="https://www.fangraphs.com/teams/athletics" xr:uid="{108D7E65-6BA4-4265-9940-D607BD88C6A9}"/>
    <hyperlink ref="A226" r:id="rId288" display="https://www.fangraphs.com/players/drew-rucinski/12499/stats" xr:uid="{5722A532-CF9A-422D-95E5-8DA3D1C6A23A}"/>
    <hyperlink ref="B84" r:id="rId289" display="https://www.fangraphs.com/teams/diamondbacks" xr:uid="{7F292745-B26B-48A4-BFC8-F8EB88E3980C}"/>
    <hyperlink ref="A84" r:id="rId290" display="https://www.fangraphs.com/players/andrew-chafin/12988/stats" xr:uid="{4C22DF77-5F47-4424-BEC7-711154C18375}"/>
    <hyperlink ref="B273" r:id="rId291" display="https://www.fangraphs.com/teams/pirates" xr:uid="{3F77018C-33F3-4603-8951-741135BD6373}"/>
    <hyperlink ref="A273" r:id="rId292" display="https://www.fangraphs.com/players/vince-velasquez/11189/stats" xr:uid="{A7B043E5-476B-419C-8081-1A3B03D0E799}"/>
    <hyperlink ref="B198" r:id="rId293" display="https://www.fangraphs.com/teams/tigers" xr:uid="{3EB654FA-8F5B-4050-B096-74E4954F31FA}"/>
    <hyperlink ref="A198" r:id="rId294" display="https://www.fangraphs.com/players/jason-foley/19531/stats" xr:uid="{2F84D54D-4223-459D-81C9-4FA03EE8C932}"/>
    <hyperlink ref="B253" r:id="rId295" display="https://www.fangraphs.com/teams/rockies" xr:uid="{E396BF0C-19F3-403C-B96B-15AB55AE5520}"/>
    <hyperlink ref="A253" r:id="rId296" display="https://www.fangraphs.com/players/austin-gomber/16561/stats" xr:uid="{822F985E-E213-4F35-B527-DED1D3EF7E11}"/>
    <hyperlink ref="B150" r:id="rId297" display="https://www.fangraphs.com/teams/braves" xr:uid="{C0981D79-6584-4C8A-AE6B-D816CD0A08DA}"/>
    <hyperlink ref="A150" r:id="rId298" display="https://www.fangraphs.com/players/bryce-elder/27779/stats" xr:uid="{77755B74-A50F-488C-9A6C-8247F1332676}"/>
    <hyperlink ref="B234" r:id="rId299" display="https://www.fangraphs.com/teams/marlins" xr:uid="{6D87A3B0-E0B2-4DF2-B3EE-A88FADE23EBB}"/>
    <hyperlink ref="A234" r:id="rId300" display="https://www.fangraphs.com/players/braxton-garrett/21844/stats" xr:uid="{9887C2B9-7F71-4D55-A0E8-4D72D9CD938C}"/>
    <hyperlink ref="B193" r:id="rId301" display="https://www.fangraphs.com/teams/white-sox" xr:uid="{E079FC57-D2A1-4ECD-B6FF-12DAC3D2AD70}"/>
    <hyperlink ref="A193" r:id="rId302" display="https://www.fangraphs.com/players/michael-kopech/17282/stats" xr:uid="{1F555478-A05B-4CA5-9F5C-EC3CBCC20AC3}"/>
    <hyperlink ref="B83" r:id="rId303" display="https://www.fangraphs.com/teams/twins" xr:uid="{A6BE1121-4876-4D9E-9AA0-C9F064F3A65A}"/>
    <hyperlink ref="A83" r:id="rId304" display="https://www.fangraphs.com/players/jhoan-duran/21029/stats" xr:uid="{6B14285C-AD95-416A-B1FE-4CC57FEB6E9F}"/>
    <hyperlink ref="B186" r:id="rId305" display="https://www.fangraphs.com/teams/braves" xr:uid="{B233641A-9637-40FC-8212-7580F91BFA55}"/>
    <hyperlink ref="A186" r:id="rId306" display="https://www.fangraphs.com/players/michael-soroka/18383/stats" xr:uid="{2E2F03A9-599B-49F0-BCFB-FBFD698BC503}"/>
    <hyperlink ref="B173" r:id="rId307" display="https://www.fangraphs.com/teams/rays" xr:uid="{F68F867F-C48F-4639-9303-B4858CCF5105}"/>
    <hyperlink ref="A173" r:id="rId308" display="https://www.fangraphs.com/players/josh-fleming/20418/stats" xr:uid="{6E16D615-30AD-4B16-AA0A-4F32F7FE86CF}"/>
    <hyperlink ref="B147" r:id="rId309" display="https://www.fangraphs.com/teams/pirates" xr:uid="{BD142FEB-BCF5-42A3-B7AD-E9F36A881469}"/>
    <hyperlink ref="A147" r:id="rId310" display="https://www.fangraphs.com/players/robert-stephenson/13594/stats" xr:uid="{2D402169-3124-4AAD-B090-71FD0755586D}"/>
    <hyperlink ref="B133" r:id="rId311" display="https://www.fangraphs.com/teams/rockies" xr:uid="{5FE7D88F-87C6-4829-8FA3-8FAED41DF3CC}"/>
    <hyperlink ref="A133" r:id="rId312" display="https://www.fangraphs.com/players/daniel-bard/7115/stats" xr:uid="{E2377487-5D6F-4124-B3B9-D43F2BD25193}"/>
    <hyperlink ref="B213" r:id="rId313" display="https://www.fangraphs.com/teams/phillies" xr:uid="{B94C0615-1D94-46C1-89CD-B919D7583A11}"/>
    <hyperlink ref="A213" r:id="rId314" display="https://www.fangraphs.com/players/bailey-falter/20070/stats" xr:uid="{7CAAE08C-3FF0-4960-BB69-E771687E051F}"/>
    <hyperlink ref="B81" r:id="rId315" display="https://www.fangraphs.com/teams/tigers" xr:uid="{07054457-9D16-4BFE-BF89-D1203B8F2181}"/>
    <hyperlink ref="A81" r:id="rId316" display="https://www.fangraphs.com/players/alex-lange/19883/stats" xr:uid="{16600B64-36A8-4441-958D-2BCAD46CBE93}"/>
    <hyperlink ref="B271" r:id="rId317" display="https://www.fangraphs.com/teams/cubs" xr:uid="{844891BF-B777-43AB-ABD1-16351940A90E}"/>
    <hyperlink ref="A271" r:id="rId318" display="https://www.fangraphs.com/players/hayden-wesneski/27581/stats" xr:uid="{2EB99E6A-FAE2-40BA-96AF-149E9479A4E8}"/>
    <hyperlink ref="B209" r:id="rId319" display="https://www.fangraphs.com/teams/royals" xr:uid="{A0E63290-B673-4023-B497-21BE61DD22EB}"/>
    <hyperlink ref="A209" r:id="rId320" display="https://www.fangraphs.com/players/zack-greinke/1943/stats" xr:uid="{10771E8E-E559-42AF-A833-9AD4E3110E07}"/>
    <hyperlink ref="B254" r:id="rId321" display="https://www.fangraphs.com/teams/mets" xr:uid="{4AB92B64-4742-433B-B674-DB5885FC3D4C}"/>
    <hyperlink ref="A254" r:id="rId322" display="https://www.fangraphs.com/players/jose-quintana/11423/stats" xr:uid="{F7F3E375-02CF-4623-B6E2-C4CE2E81C74E}"/>
    <hyperlink ref="B249" r:id="rId323" display="https://www.fangraphs.com/teams/red-sox" xr:uid="{DB25871D-3DB4-48FC-A288-A459EC160A18}"/>
    <hyperlink ref="A249" r:id="rId324" display="https://www.fangraphs.com/players/brayan-bello/23920/stats" xr:uid="{BCB37FF6-7B25-46A2-B3F0-7AECD826D82B}"/>
    <hyperlink ref="B38" r:id="rId325" display="https://www.fangraphs.com/teams/reds" xr:uid="{DC39952D-9824-4066-90C2-58B534A947AF}"/>
    <hyperlink ref="A38" r:id="rId326" display="https://www.fangraphs.com/players/alexis-diaz/21132/stats" xr:uid="{DAE08025-79A4-4E42-A0D3-1C49F7A04CDF}"/>
    <hyperlink ref="B140" r:id="rId327" display="https://www.fangraphs.com/teams/twins" xr:uid="{4D9E9801-8640-4878-846E-E0BF5A1E8D7B}"/>
    <hyperlink ref="A140" r:id="rId328" display="https://www.fangraphs.com/players/kenta-maeda/18498/stats" xr:uid="{9D98323B-ACE8-4924-BB00-C54E55CB66AE}"/>
    <hyperlink ref="B131" r:id="rId329" display="https://www.fangraphs.com/teams/red-sox" xr:uid="{6142AA12-B969-43D6-87C7-5B18E69A27BD}"/>
    <hyperlink ref="A131" r:id="rId330" display="https://www.fangraphs.com/players/tanner-houck/19879/stats" xr:uid="{A0650997-7119-4CCB-88C5-3163A7365C1C}"/>
    <hyperlink ref="B240" r:id="rId331" display="https://www.fangraphs.com/teams/angels" xr:uid="{26F3BC4F-C354-4815-9B14-A9CF977D819F}"/>
    <hyperlink ref="A240" r:id="rId332" display="https://www.fangraphs.com/players/jose-suarez/19911/stats" xr:uid="{20BA1D0E-29A4-414E-93FD-E91A727AE7A1}"/>
    <hyperlink ref="B180" r:id="rId333" display="https://www.fangraphs.com/teams/cardinals" xr:uid="{C1220C8B-A457-4384-A844-74F1ADA0AD1B}"/>
    <hyperlink ref="A180" r:id="rId334" display="https://www.fangraphs.com/players/adam-wainwright/2233/stats" xr:uid="{BAEA58E2-8B0A-4125-98CF-05DE86E0006B}"/>
    <hyperlink ref="B241" r:id="rId335" display="https://www.fangraphs.com/teams/pirates" xr:uid="{E2924E5E-15F3-48EA-86B0-BB3C86B20AFB}"/>
    <hyperlink ref="A241" r:id="rId336" display="https://www.fangraphs.com/players/johan-oviedo/22487/stats" xr:uid="{5308EB1B-921D-40FB-9263-9EB8CC23A647}"/>
    <hyperlink ref="B45" r:id="rId337" display="https://www.fangraphs.com/teams/red-sox" xr:uid="{E3F9F127-2BFB-422F-884D-90E0FE077F4A}"/>
    <hyperlink ref="A45" r:id="rId338" display="https://www.fangraphs.com/players/kenley-jansen/3096/stats" xr:uid="{530A33A0-AE01-48D3-B71E-D051F9CCD924}"/>
    <hyperlink ref="B265" r:id="rId339" display="https://www.fangraphs.com/teams/rockies" xr:uid="{780D007C-4A71-47D6-A2B1-3CCBC06EE94C}"/>
    <hyperlink ref="A265" r:id="rId340" display="https://www.fangraphs.com/players/kyle-freeland/16256/stats" xr:uid="{C2265E35-4B9B-4426-BFCF-BFCA3F16C40D}"/>
    <hyperlink ref="B232" r:id="rId341" display="https://www.fangraphs.com/teams/white-sox" xr:uid="{07323DB1-831A-408B-A168-60841A485070}"/>
    <hyperlink ref="A232" r:id="rId342" display="https://www.fangraphs.com/players/mike-clevinger/12808/stats" xr:uid="{175DC563-8492-43AB-8015-2C651E4F3A5A}"/>
    <hyperlink ref="B164" r:id="rId343" display="https://www.fangraphs.com/teams/guardians" xr:uid="{E0029ACE-9524-47DC-AEF4-CCED075EBAB0}"/>
    <hyperlink ref="A164" r:id="rId344" display="https://www.fangraphs.com/players/zach-plesac/19979/stats" xr:uid="{4F08DBC5-1A61-4D59-86E5-7E9C2D68D612}"/>
    <hyperlink ref="B161" r:id="rId345" display="https://www.fangraphs.com/teams/twins" xr:uid="{5D23AAF3-6911-447A-A865-CED6BCD26C52}"/>
    <hyperlink ref="A161" r:id="rId346" display="https://www.fangraphs.com/players/bailey-ober/21224/stats" xr:uid="{ED9A50B0-860A-4AA9-8FEA-874B7B828535}"/>
    <hyperlink ref="B109" r:id="rId347" display="https://www.fangraphs.com/teams/cardinals" xr:uid="{D735E416-47EC-409C-BB69-CC06F2BC60A7}"/>
    <hyperlink ref="A109" r:id="rId348" display="https://www.fangraphs.com/players/steven-matz/13361/stats" xr:uid="{162BAC60-F37D-4387-82DC-C62EAE27D2BD}"/>
    <hyperlink ref="B179" r:id="rId349" display="https://www.fangraphs.com/teams/athletics" xr:uid="{5D1135D5-2588-4711-94D0-4A1F0AF840D8}"/>
    <hyperlink ref="A179" r:id="rId350" display="https://www.fangraphs.com/players/jp-sears/23429/stats" xr:uid="{C189B079-8EB6-448A-A7EB-0B8E70E0DD5A}"/>
    <hyperlink ref="B134" r:id="rId351" display="https://www.fangraphs.com/teams/white-sox" xr:uid="{FC9715A7-C9E9-4CDE-AAD6-BC3321014EFF}"/>
    <hyperlink ref="A134" r:id="rId352" display="https://www.fangraphs.com/players/aaron-bummer/16258/stats" xr:uid="{EE933560-52D0-4660-BD50-FDC10B4F29CF}"/>
    <hyperlink ref="B197" r:id="rId353" display="https://www.fangraphs.com/teams/red-sox" xr:uid="{EDDED515-F537-4423-8AE7-59705905C8E7}"/>
    <hyperlink ref="A197" r:id="rId354" display="https://www.fangraphs.com/players/nick-pivetta/15454/stats" xr:uid="{04175606-D01B-4AFB-98E0-32FDCC7DCC46}"/>
    <hyperlink ref="B170" r:id="rId355" display="https://www.fangraphs.com/teams/rays" xr:uid="{E2BC4B0F-F017-4A2F-A4DB-E757C2046E7E}"/>
    <hyperlink ref="A170" r:id="rId356" display="https://www.fangraphs.com/players/taj-bradley/22543/stats" xr:uid="{9CBB2D10-66A8-45D9-A2E8-F15B9740675D}"/>
    <hyperlink ref="B77" r:id="rId357" display="https://www.fangraphs.com/teams/cardinals" xr:uid="{536A0DED-4938-45A7-B245-E9743E3F114B}"/>
    <hyperlink ref="A77" r:id="rId358" display="https://www.fangraphs.com/players/jack-flaherty/17479/stats" xr:uid="{8F30A2FC-228C-49A2-98BD-FF329E1CECE6}"/>
    <hyperlink ref="B72" r:id="rId359" display="https://www.fangraphs.com/teams/dodgers" xr:uid="{6B3BE33C-AB7F-46F0-BF73-760AA891C60C}"/>
    <hyperlink ref="A72" r:id="rId360" display="https://www.fangraphs.com/players/evan-phillips/17734/stats" xr:uid="{281B0007-FB4C-406E-AC22-63E1D1052DF7}"/>
    <hyperlink ref="B129" r:id="rId361" display="https://www.fangraphs.com/teams/brewers" xr:uid="{875E7A73-1EEB-49B3-9286-46738B9BD15E}"/>
    <hyperlink ref="A129" r:id="rId362" display="https://www.fangraphs.com/players/eric-lauer/19316/stats" xr:uid="{744E2E4B-1372-476D-AAD5-DE1BE321AE14}"/>
    <hyperlink ref="B108" r:id="rId363" display="https://www.fangraphs.com/teams/giants" xr:uid="{837432F7-0F7A-477D-B419-F4EB039AC70C}"/>
    <hyperlink ref="A108" r:id="rId364" display="https://www.fangraphs.com/players/alex-wood/13781/stats" xr:uid="{B7B03849-EC15-4897-AD89-1BC486FAB2B8}"/>
    <hyperlink ref="B62" r:id="rId365" display="https://www.fangraphs.com/teams/cardinals" xr:uid="{5A481A10-8869-45EE-8BB7-1A36705A388B}"/>
    <hyperlink ref="A62" r:id="rId366" display="https://www.fangraphs.com/players/giovanny-gallegos/14986/stats" xr:uid="{EEE68F29-A34C-41F1-BA26-68F116021218}"/>
    <hyperlink ref="B190" r:id="rId367" display="https://www.fangraphs.com/teams/marlins" xr:uid="{F3FAFAE9-473A-452E-8ECC-9EC24086A157}"/>
    <hyperlink ref="A190" r:id="rId368" display="https://www.fangraphs.com/players/trevor-rogers/22286/stats" xr:uid="{DCFF07C0-C140-48B6-96AE-C87833D8A5DA}"/>
    <hyperlink ref="B28" r:id="rId369" display="https://www.fangraphs.com/teams/cardinals" xr:uid="{A156113F-37F9-4FB7-B2AE-ECE81B5772E7}"/>
    <hyperlink ref="A28" r:id="rId370" display="https://www.fangraphs.com/players/ryan-helsley/18138/stats" xr:uid="{58740FA1-57FE-4907-B0AC-3D83CEC7C672}"/>
    <hyperlink ref="B200" r:id="rId371" display="https://www.fangraphs.com/teams/diamondbacks" xr:uid="{7DE9C870-B001-4BF0-93FE-9251B2514810}"/>
    <hyperlink ref="A200" r:id="rId372" display="https://www.fangraphs.com/players/ryne-nelson/26253/stats" xr:uid="{C86FFFDC-87C2-448A-86D7-696DABD4680A}"/>
    <hyperlink ref="B88" r:id="rId373" display="https://www.fangraphs.com/teams/braves" xr:uid="{51A5B473-0508-4C94-B09A-144C45C209DD}"/>
    <hyperlink ref="A88" r:id="rId374" display="https://www.fangraphs.com/players/dylan-lee/19996/stats" xr:uid="{4B6D9095-A7D5-4BBF-870E-71129B1F9FF8}"/>
    <hyperlink ref="B228" r:id="rId375" display="https://www.fangraphs.com/teams/red-sox" xr:uid="{54CE2C6C-BA1A-4331-B0E7-B3311F924F33}"/>
    <hyperlink ref="A228" r:id="rId376" display="https://www.fangraphs.com/players/corey-kluber/2429/stats" xr:uid="{6906259E-9390-4AE3-9FC2-270E5A5E22B3}"/>
    <hyperlink ref="B144" r:id="rId377" display="https://www.fangraphs.com/teams/yankees" xr:uid="{0EC9B697-83FD-4498-BCE7-E18B05BD6586}"/>
    <hyperlink ref="A144" r:id="rId378" display="https://www.fangraphs.com/players/domingo-german/17149/stats" xr:uid="{D4FC5623-2155-4BDC-89FF-0016EB5910E0}"/>
    <hyperlink ref="B153" r:id="rId379" display="https://www.fangraphs.com/teams/guardians" xr:uid="{CB952412-0B88-4144-B4C8-FE4DCB3CA21A}"/>
    <hyperlink ref="A153" r:id="rId380" display="https://www.fangraphs.com/players/aaron-civale/19479/stats" xr:uid="{763D930A-B394-458B-88B6-84C6EB9127AA}"/>
    <hyperlink ref="B132" r:id="rId381" display="https://www.fangraphs.com/teams/nationals" xr:uid="{6E45928C-624C-42A5-89C0-43749BBC9D2C}"/>
    <hyperlink ref="A132" r:id="rId382" display="https://www.fangraphs.com/players/josiah-gray/24580/stats" xr:uid="{2EDA9E66-B448-47D1-AFFF-AC463D777608}"/>
    <hyperlink ref="B220" r:id="rId383" display="https://www.fangraphs.com/teams/orioles" xr:uid="{46E4C726-9271-4072-A60B-6C3EC6DD80F0}"/>
    <hyperlink ref="A220" r:id="rId384" display="https://www.fangraphs.com/players/kyle-gibson/10123/stats" xr:uid="{7A5DA513-613F-46DC-AD39-7E96975E0C88}"/>
    <hyperlink ref="B96" r:id="rId385" display="https://www.fangraphs.com/teams/astros" xr:uid="{A61B2BB5-81FF-4825-AC9C-DA1DF20FA4B3}"/>
    <hyperlink ref="A96" r:id="rId386" display="https://www.fangraphs.com/players/hunter-brown/25880/stats" xr:uid="{B67D63A1-A7AA-4A08-A31E-7953C3E3F02A}"/>
    <hyperlink ref="B154" r:id="rId387" display="https://www.fangraphs.com/teams/padres" xr:uid="{2E419828-3AB6-4C1E-A15A-9C18B0269715}"/>
    <hyperlink ref="A154" r:id="rId388" display="https://www.fangraphs.com/players/michael-wacha/14078/stats" xr:uid="{4B2F1446-8959-4A5C-A7D5-C9FBCE6E5BE5}"/>
    <hyperlink ref="B211" r:id="rId389" display="https://www.fangraphs.com/teams/athletics" xr:uid="{A926741C-CC9B-4BE3-97DC-B6166F19E5D1}"/>
    <hyperlink ref="A211" r:id="rId390" display="https://www.fangraphs.com/players/paul-blackburn/14739/stats" xr:uid="{2023539A-B11E-4DA7-B7E1-3D8381C60925}"/>
    <hyperlink ref="B168" r:id="rId391" display="https://www.fangraphs.com/teams/padres" xr:uid="{650CB2FF-2E5A-446A-ABD5-67F9B3BE2185}"/>
    <hyperlink ref="A168" r:id="rId392" display="https://www.fangraphs.com/players/nick-martinez/12730/stats" xr:uid="{42C8F666-4445-4D23-84F2-BC6FBDE78387}"/>
    <hyperlink ref="B165" r:id="rId393" display="https://www.fangraphs.com/teams/athletics" xr:uid="{79D796CA-5353-4792-BA7A-4A6D873D6BF8}"/>
    <hyperlink ref="A165" r:id="rId394" display="https://www.fangraphs.com/players/kyle-muller/20167/stats" xr:uid="{2CE3A887-A880-490F-B815-FFACABAEAAC0}"/>
    <hyperlink ref="B188" r:id="rId395" display="https://www.fangraphs.com/teams/red-sox" xr:uid="{3DD31DAE-2016-4350-9188-FE17FE588844}"/>
    <hyperlink ref="A188" r:id="rId396" display="https://www.fangraphs.com/players/james-paxton/11828/stats" xr:uid="{FC6B8436-87E8-4564-BC31-FE48DBAC9664}"/>
    <hyperlink ref="B119" r:id="rId397" display="https://www.fangraphs.com/teams/orioles" xr:uid="{323C9250-11C3-4C3D-BAC5-A7EC6814A48D}"/>
    <hyperlink ref="A119" r:id="rId398" display="https://www.fangraphs.com/players/grayson-rodriguez/24492/stats" xr:uid="{281E0DF3-929B-447F-A707-087844930327}"/>
    <hyperlink ref="B60" r:id="rId399" display="https://www.fangraphs.com/teams/rays" xr:uid="{EAA6917D-397D-4713-B4C3-7511E134F1B0}"/>
    <hyperlink ref="A60" r:id="rId400" display="https://www.fangraphs.com/players/pete-fairbanks/17998/stats" xr:uid="{9F887B08-8B7C-481C-9180-EB676ACE57DF}"/>
    <hyperlink ref="B298" r:id="rId401" display="https://www.fangraphs.com/teams/rockies" xr:uid="{DC1E7124-BA3A-4DB1-9E44-D0FBD0086E13}"/>
    <hyperlink ref="A298" r:id="rId402" display="https://www.fangraphs.com/players/antonio-senzatela/15488/stats" xr:uid="{3A30D31B-2078-41CC-8337-82D3EF961CAF}"/>
    <hyperlink ref="B76" r:id="rId403" display="https://www.fangraphs.com/teams/giants" xr:uid="{5377FA0D-3560-4134-9429-F48896879212}"/>
    <hyperlink ref="A76" r:id="rId404" display="https://www.fangraphs.com/players/anthony-desclafani/13050/stats" xr:uid="{3B814088-0342-417C-8C5C-CB140B7FAF28}"/>
    <hyperlink ref="B85" r:id="rId405" display="https://www.fangraphs.com/teams/astros" xr:uid="{EFF0A4A1-A101-402D-9991-A38A204CAAA2}"/>
    <hyperlink ref="A85" r:id="rId406" display="https://www.fangraphs.com/players/jose-urquidy/18413/stats" xr:uid="{6157B5D8-5EA5-4847-8191-5344D1B53FA9}"/>
    <hyperlink ref="B177" r:id="rId407" display="https://www.fangraphs.com/teams/brewers" xr:uid="{FB799A64-E00A-4A6D-9B81-43C902B68CD6}"/>
    <hyperlink ref="A177" r:id="rId408" display="https://www.fangraphs.com/players/wade-miley/8779/stats" xr:uid="{A7309848-9CAB-4C4F-AC81-02CB84BB20CA}"/>
    <hyperlink ref="B141" r:id="rId409" display="https://www.fangraphs.com/teams/giants" xr:uid="{55BA3E78-C771-41B5-A512-D7C39DC32C6A}"/>
    <hyperlink ref="A141" r:id="rId410" display="https://www.fangraphs.com/players/sean-manaea/15873/stats" xr:uid="{E93ACF24-1B1B-4487-BAB5-E6AF7C5DFBB5}"/>
    <hyperlink ref="B118" r:id="rId411" display="https://www.fangraphs.com/teams/tigers" xr:uid="{D1FF59D9-BE74-4BBE-9941-487490672DFC}"/>
    <hyperlink ref="A118" r:id="rId412" display="https://www.fangraphs.com/players/michael-lorenzen/14843/stats" xr:uid="{A511B82C-AB72-460A-8233-D8875582F02B}"/>
    <hyperlink ref="B25" r:id="rId413" display="https://www.fangraphs.com/teams/astros" xr:uid="{64A29CA7-0DA8-43ED-B605-84A409B8C0AC}"/>
    <hyperlink ref="A25" r:id="rId414" display="https://www.fangraphs.com/players/ryan-pressly/7005/stats" xr:uid="{507DA9E1-7C04-40F6-8F03-C79F29D8C452}"/>
    <hyperlink ref="B138" r:id="rId415" display="https://www.fangraphs.com/teams/angels" xr:uid="{7914B562-E8EC-45AC-82C2-46E60FE6261B}"/>
    <hyperlink ref="A138" r:id="rId416" display="https://www.fangraphs.com/players/tyler-anderson/12880/stats" xr:uid="{1EC97E02-6C83-43CD-8256-18DE41BFC93B}"/>
    <hyperlink ref="B69" r:id="rId417" display="https://www.fangraphs.com/teams/dodgers" xr:uid="{7BF837A0-2CCA-437B-96C6-291EA9C37172}"/>
    <hyperlink ref="A69" r:id="rId418" display="https://www.fangraphs.com/players/tony-gonsolin/19388/stats" xr:uid="{127180C5-6218-479B-9B8F-66FF3A538666}"/>
    <hyperlink ref="B59" r:id="rId419" display="https://www.fangraphs.com/teams/braves" xr:uid="{CC523E5F-468E-4E87-A7BB-D058C3D2401C}"/>
    <hyperlink ref="A59" r:id="rId420" display="https://www.fangraphs.com/players/aj-minter/18655/stats" xr:uid="{7092DAA4-74C2-47D3-87BD-E8A2142EB939}"/>
    <hyperlink ref="B174" r:id="rId421" display="https://www.fangraphs.com/teams/phillies" xr:uid="{61B780F9-3F59-4ABC-B523-337E08B3C979}"/>
    <hyperlink ref="A174" r:id="rId422" display="https://www.fangraphs.com/players/taijuan-walker/11836/stats" xr:uid="{690DF468-F8B6-4BCF-A2FA-485BDB29D91B}"/>
    <hyperlink ref="B126" r:id="rId423" display="https://www.fangraphs.com/teams/guardians" xr:uid="{B42CED65-0BD8-4D70-9783-833FFFF31336}"/>
    <hyperlink ref="A126" r:id="rId424" display="https://www.fangraphs.com/players/cal-quantrill/19312/stats" xr:uid="{A34C1A5F-6245-4F28-8974-42F522E73AC1}"/>
    <hyperlink ref="B21" r:id="rId425" display="https://www.fangraphs.com/teams/orioles" xr:uid="{08E3591E-2D11-40ED-805B-8682D75D4D1B}"/>
    <hyperlink ref="A21" r:id="rId426" display="https://www.fangraphs.com/players/felix-bautista/20666/stats" xr:uid="{42CA32BE-495F-4ED5-848D-3AA1C28CCA05}"/>
    <hyperlink ref="B63" r:id="rId427" display="https://www.fangraphs.com/teams/cardinals" xr:uid="{EAD0B768-6C98-4247-BB59-6DBE604830D3}"/>
    <hyperlink ref="A63" r:id="rId428" display="https://www.fangraphs.com/players/miles-mikolas/9803/stats" xr:uid="{EE09C24C-554F-41AC-A1DF-1C8BBB5BEFE2}"/>
    <hyperlink ref="B105" r:id="rId429" display="https://www.fangraphs.com/teams/diamondbacks" xr:uid="{3C793FCE-6ED8-43AB-A450-C8FAEC14BD33}"/>
    <hyperlink ref="A105" r:id="rId430" display="https://www.fangraphs.com/players/merrill-kelly/11156/stats" xr:uid="{F12FE8C9-C41D-453E-8675-1F3037ADE980}"/>
    <hyperlink ref="B51" r:id="rId431" display="https://www.fangraphs.com/teams/phillies" xr:uid="{786AF9C4-3BF7-4CB4-B9A4-1368B9441BA8}"/>
    <hyperlink ref="A51" r:id="rId432" display="https://www.fangraphs.com/players/jose-alvarado/17780/stats" xr:uid="{8E8087C5-4A4C-4E40-860A-DABC8DCFE401}"/>
    <hyperlink ref="B222" r:id="rId433" display="https://www.fangraphs.com/teams/nationals" xr:uid="{A14DE0F5-A3D2-455B-BB6F-5B509B53B023}"/>
    <hyperlink ref="A222" r:id="rId434" display="https://www.fangraphs.com/players/trevor-williams/16977/stats" xr:uid="{C4D17267-4777-406D-A467-9E849A2B5529}"/>
    <hyperlink ref="B245" r:id="rId435" display="https://www.fangraphs.com/teams/reds" xr:uid="{7FD97EB5-1A9C-40A9-83C4-98BB925D8608}"/>
    <hyperlink ref="A245" r:id="rId436" display="https://www.fangraphs.com/players/graham-ashcraft/27552/stats" xr:uid="{DAD0BFE0-8B25-4681-B189-2CBAE88ED60D}"/>
    <hyperlink ref="B90" r:id="rId437" display="https://www.fangraphs.com/teams/guardians" xr:uid="{6F889DEB-E8B1-4CAE-8586-48ADFDC597C3}"/>
    <hyperlink ref="A90" r:id="rId438" display="https://www.fangraphs.com/players/triston-mckenzie/18000/stats" xr:uid="{C86F479B-1511-42FA-BDE8-A4EFC0692703}"/>
    <hyperlink ref="B17" r:id="rId439" display="https://www.fangraphs.com/teams/brewers" xr:uid="{DFD39283-A954-4D1B-A544-7E315BEAD2FA}"/>
    <hyperlink ref="A17" r:id="rId440" display="https://www.fangraphs.com/players/devin-williams/15816/stats" xr:uid="{07DC7D53-D686-47E8-AF71-A09C992A6C37}"/>
    <hyperlink ref="B136" r:id="rId441" display="https://www.fangraphs.com/teams/angels" xr:uid="{ECBCBE6C-A035-46AC-BEF9-46B678A12432}"/>
    <hyperlink ref="A136" r:id="rId442" display="https://www.fangraphs.com/players/reid-detmers/27468/stats" xr:uid="{04C6DCE3-7519-4A92-8386-48AAFA969E35}"/>
    <hyperlink ref="B121" r:id="rId443" display="https://www.fangraphs.com/teams/tigers" xr:uid="{9E6DDFA1-F87D-4AE6-AB06-4020CBA2A2B3}"/>
    <hyperlink ref="A121" r:id="rId444" display="https://www.fangraphs.com/players/matthew-boyd/15440/stats" xr:uid="{4AA8C9E7-E18C-4777-8BDF-7F52B9A7B090}"/>
    <hyperlink ref="B111" r:id="rId445" display="https://www.fangraphs.com/teams/orioles" xr:uid="{2901AB14-A10E-43B0-8175-7DC5D8C1D5DE}"/>
    <hyperlink ref="A111" r:id="rId446" display="https://www.fangraphs.com/players/dean-kremer/19350/stats" xr:uid="{4646A4FE-2087-4E44-B1D1-9542B1FFF1A3}"/>
    <hyperlink ref="B202" r:id="rId447" display="https://www.fangraphs.com/teams/nationals" xr:uid="{E49F2BFD-457F-420D-BAB7-0991886608E0}"/>
    <hyperlink ref="A202" r:id="rId448" display="https://www.fangraphs.com/players/mackenzie-gore/22201/stats" xr:uid="{7B5573E8-6ABD-4F34-8A74-D4FA91D8FA33}"/>
    <hyperlink ref="B64" r:id="rId449" display="https://www.fangraphs.com/teams/braves" xr:uid="{CBBA86A7-072A-43D5-A23C-0099478BC6E9}"/>
    <hyperlink ref="A64" r:id="rId450" display="https://www.fangraphs.com/players/kyle-wright/19665/stats" xr:uid="{1D7ADB22-480D-4E87-A91F-CDACC7846BFA}"/>
    <hyperlink ref="B79" r:id="rId451" display="https://www.fangraphs.com/teams/dodgers" xr:uid="{273E6B1D-E5A1-4DD4-AB8D-E14C639B49B7}"/>
    <hyperlink ref="A79" r:id="rId452" display="https://www.fangraphs.com/players/dustin-may/19716/stats" xr:uid="{43C526A1-6C43-45B3-A663-9F9A882F698B}"/>
    <hyperlink ref="B102" r:id="rId453" display="https://www.fangraphs.com/teams/red-sox" xr:uid="{E77E7735-46A8-481B-B199-E93F423CB47A}"/>
    <hyperlink ref="A102" r:id="rId454" display="https://www.fangraphs.com/players/chris-sale/10603/stats" xr:uid="{7DA99CC7-6756-44DB-A51A-3E1E5A7D6469}"/>
    <hyperlink ref="B29" r:id="rId455" display="https://www.fangraphs.com/teams/pirates" xr:uid="{D5ED95A0-2A30-4AA3-85CF-F13309DD6180}"/>
    <hyperlink ref="A29" r:id="rId456" display="https://www.fangraphs.com/players/david-bednar/19569/stats" xr:uid="{4D51FE8A-2474-408A-A4B0-1E43C10EC8B5}"/>
    <hyperlink ref="B65" r:id="rId457" display="https://www.fangraphs.com/teams/astros" xr:uid="{262AB855-5F50-40A7-BE81-1701209F4046}"/>
    <hyperlink ref="A65" r:id="rId458" display="https://www.fangraphs.com/players/luis-garcia/23735/stats" xr:uid="{E74AECCB-999B-4684-81AC-8FD8F64BBE8D}"/>
    <hyperlink ref="B115" r:id="rId459" display="https://www.fangraphs.com/teams/rangers" xr:uid="{92C0D188-E863-4011-ADBB-65E70BE032C7}"/>
    <hyperlink ref="A115" r:id="rId460" display="https://www.fangraphs.com/players/martin-perez/6902/stats" xr:uid="{D7FBBA28-DB62-4D0B-87AA-E1A11075691E}"/>
    <hyperlink ref="B225" r:id="rId461" display="https://www.fangraphs.com/teams/pirates" xr:uid="{176267B0-F139-4C4D-9F9B-022838528A18}"/>
    <hyperlink ref="A225" r:id="rId462" display="https://www.fangraphs.com/players/mitch-keller/17594/stats" xr:uid="{D5BE102D-BDA4-4205-AFAB-8F96C7542A7E}"/>
    <hyperlink ref="B23" r:id="rId463" display="https://www.fangraphs.com/teams/guardians" xr:uid="{D1525EA9-CE9A-4A17-977D-6F48D49E805E}"/>
    <hyperlink ref="A23" r:id="rId464" display="https://www.fangraphs.com/players/emmanuel-clase/21032/stats" xr:uid="{DF2A7EE6-F6FC-43E5-8ACD-478450AEF699}"/>
    <hyperlink ref="B68" r:id="rId465" display="https://www.fangraphs.com/teams/padres" xr:uid="{C8D5627D-BC61-4B7A-8088-E936EC70B293}"/>
    <hyperlink ref="A68" r:id="rId466" display="https://www.fangraphs.com/players/seth-lugo/12447/stats" xr:uid="{9F161464-ACD3-40DE-BA2F-AFC78747C8DC}"/>
    <hyperlink ref="B104" r:id="rId467" display="https://www.fangraphs.com/teams/rangers" xr:uid="{F1D2DE42-EA98-44E1-9627-6190F992F225}"/>
    <hyperlink ref="A104" r:id="rId468" display="https://www.fangraphs.com/players/andrew-heaney/15423/stats" xr:uid="{F22FD6D3-634C-4598-A0AB-0BE118DA1E53}"/>
    <hyperlink ref="B158" r:id="rId469" display="https://www.fangraphs.com/teams/rockies" xr:uid="{803FD2FF-00F5-44EE-B6AA-00AE51EAA6D8}"/>
    <hyperlink ref="A158" r:id="rId470" display="https://www.fangraphs.com/players/german-marquez/15038/stats" xr:uid="{1EA003D8-82B6-49B3-98B6-F26814A41168}"/>
    <hyperlink ref="B101" r:id="rId471" display="https://www.fangraphs.com/teams/cubs" xr:uid="{AA1AAE54-92B9-4E68-81E2-1247B6B6913C}"/>
    <hyperlink ref="A101" r:id="rId472" display="https://www.fangraphs.com/players/justin-steele/17312/stats" xr:uid="{C6AAC076-9CFE-40AC-9CCE-7E2691AA52A0}"/>
    <hyperlink ref="B103" r:id="rId473" display="https://www.fangraphs.com/teams/rangers" xr:uid="{8CF3EA0C-3F76-4DF9-B44A-C4E4B85E6DB9}"/>
    <hyperlink ref="A103" r:id="rId474" display="https://www.fangraphs.com/players/jon-gray/14916/stats" xr:uid="{6197BDB7-64AF-4CE6-A376-9DB6D7C501BF}"/>
    <hyperlink ref="B100" r:id="rId475" display="https://www.fangraphs.com/teams/astros" xr:uid="{B2B18C56-D5D8-41E0-82E9-889109474D41}"/>
    <hyperlink ref="A100" r:id="rId476" display="https://www.fangraphs.com/players/lance-mccullers-jr/14120/stats" xr:uid="{F77379A0-60F9-4801-A132-6ABF768651CE}"/>
    <hyperlink ref="B32" r:id="rId477" display="https://www.fangraphs.com/teams/astros" xr:uid="{3FD03809-8428-4F79-AC0F-52559718B4F2}"/>
    <hyperlink ref="A32" r:id="rId478" display="https://www.fangraphs.com/players/cristian-javier/17606/stats" xr:uid="{8BD766FA-4990-4986-8AA3-A7F53358E55A}"/>
    <hyperlink ref="B18" r:id="rId479" display="https://www.fangraphs.com/teams/padres" xr:uid="{1349591E-A78E-4748-9158-E08524D50D22}"/>
    <hyperlink ref="A18" r:id="rId480" display="https://www.fangraphs.com/players/josh-hader/14212/stats" xr:uid="{BD3C3BBA-5899-422D-B750-B6D600E74F0D}"/>
    <hyperlink ref="B94" r:id="rId481" display="https://www.fangraphs.com/teams/cubs" xr:uid="{D77F7657-7F3F-46EA-9B3D-B7A64571CFDB}"/>
    <hyperlink ref="A94" r:id="rId482" display="https://www.fangraphs.com/players/jameson-taillon/11674/stats" xr:uid="{C3F04570-A8B1-429F-84F0-B838464644D8}"/>
    <hyperlink ref="B48" r:id="rId483" display="https://www.fangraphs.com/teams/rays" xr:uid="{720B61FA-C0E2-4569-9CE9-9F816356B18A}"/>
    <hyperlink ref="A48" r:id="rId484" display="https://www.fangraphs.com/players/zach-eflin/13774/stats" xr:uid="{0F99EC9B-B094-4F94-8B05-1C9E729AF196}"/>
    <hyperlink ref="B82" r:id="rId485" display="https://www.fangraphs.com/teams/yankees" xr:uid="{8AA8FD8C-5307-4541-ACF0-00E6E9AB1B9B}"/>
    <hyperlink ref="A82" r:id="rId486" display="https://www.fangraphs.com/players/luis-severino/15890/stats" xr:uid="{8B108716-94AB-401D-BF20-DDA0F66AA578}"/>
    <hyperlink ref="B44" r:id="rId487" display="https://www.fangraphs.com/teams/twins" xr:uid="{FA4B2650-1AD7-439B-B622-B093DC1523A0}"/>
    <hyperlink ref="A44" r:id="rId488" display="https://www.fangraphs.com/players/pablo-lopez/17085/stats" xr:uid="{619400B5-E98B-4D2D-ACDA-217C43566D5D}"/>
    <hyperlink ref="B97" r:id="rId489" display="https://www.fangraphs.com/teams/royals" xr:uid="{479DE099-8663-4B66-8C25-DB1066A4DE69}"/>
    <hyperlink ref="A97" r:id="rId490" display="https://www.fangraphs.com/players/brady-singer/25377/stats" xr:uid="{2D582499-1338-48D1-BC57-A1FD661EDA49}"/>
    <hyperlink ref="B67" r:id="rId491" display="https://www.fangraphs.com/teams/dodgers" xr:uid="{C142E283-5F93-4C38-8ADE-7457BB03EE46}"/>
    <hyperlink ref="A67" r:id="rId492" display="https://www.fangraphs.com/players/noah-syndergaard/11762/stats" xr:uid="{7D80EE57-4D64-4539-81BC-FC49C089A05E}"/>
    <hyperlink ref="B92" r:id="rId493" display="https://www.fangraphs.com/teams/diamondbacks" xr:uid="{7153266B-2E6A-4F24-821F-767467E11C82}"/>
    <hyperlink ref="A92" r:id="rId494" display="https://www.fangraphs.com/players/brandon-pfaadt/sa3014983/stats" xr:uid="{A1952798-C903-43F9-9140-588B64077C33}"/>
    <hyperlink ref="B87" r:id="rId495" display="https://www.fangraphs.com/teams/marlins" xr:uid="{F7F32B5E-EA06-47EE-99AC-30CED644D63F}"/>
    <hyperlink ref="A87" r:id="rId496" display="https://www.fangraphs.com/players/jesus-luzardo/19959/stats" xr:uid="{CE7E2A48-16D2-4858-9688-1DB5F89C5A31}"/>
    <hyperlink ref="B73" r:id="rId497" display="https://www.fangraphs.com/teams/blue-jays" xr:uid="{6014BAAC-113C-4B70-9C6C-B2040EE08166}"/>
    <hyperlink ref="A73" r:id="rId498" display="https://www.fangraphs.com/players/jose-berrios/14168/stats" xr:uid="{69269520-6CC3-416A-B145-83AF55462CBB}"/>
    <hyperlink ref="B116" r:id="rId499" display="https://www.fangraphs.com/teams/pirates" xr:uid="{26AD9B02-320E-48A9-9543-BF4767FEAC61}"/>
    <hyperlink ref="A116" r:id="rId500" display="https://www.fangraphs.com/players/roansy-contreras/22810/stats" xr:uid="{94A05FD9-0F79-4063-803A-2095CBEE4D2E}"/>
    <hyperlink ref="B75" r:id="rId501" display="https://www.fangraphs.com/teams/white-sox" xr:uid="{F3524D2D-5A48-432E-A9A0-F618BFF3FE1B}"/>
    <hyperlink ref="A75" r:id="rId502" display="https://www.fangraphs.com/players/lance-lynn/2520/stats" xr:uid="{F0EB6739-422B-4C00-BA67-ECB5F66F6C61}"/>
    <hyperlink ref="B39" r:id="rId503" display="https://www.fangraphs.com/teams/blue-jays" xr:uid="{6B97479E-B404-46E5-B49A-06B9B3B247F4}"/>
    <hyperlink ref="A39" r:id="rId504" display="https://www.fangraphs.com/players/chris-bassitt/12304/stats" xr:uid="{BFCFF30D-9DEA-469E-BF85-70558CB9190F}"/>
    <hyperlink ref="B53" r:id="rId505" display="https://www.fangraphs.com/teams/braves" xr:uid="{AE4C23D0-D9FE-4311-94B3-D7C50FD1136D}"/>
    <hyperlink ref="A53" r:id="rId506" display="https://www.fangraphs.com/players/charlie-morton/4676/stats" xr:uid="{F4A11464-2DB5-47DE-B7DB-1F485D46007B}"/>
    <hyperlink ref="B89" r:id="rId507" display="https://www.fangraphs.com/teams/reds" xr:uid="{3F6919C4-61B4-4FFB-B4B9-D7CB2B6F6523}"/>
    <hyperlink ref="A89" r:id="rId508" display="https://www.fangraphs.com/players/nick-lodolo/26378/stats" xr:uid="{120B4CDB-B124-454A-9DF0-16436F6F3538}"/>
    <hyperlink ref="B99" r:id="rId509" display="https://www.fangraphs.com/teams/angels" xr:uid="{29CBE4C9-924A-493A-AF4F-33B5B3EA51AF}"/>
    <hyperlink ref="A99" r:id="rId510" display="https://www.fangraphs.com/players/patrick-sandoval/19447/stats" xr:uid="{9516E304-B64E-45DE-8C0F-5DD4C2F63A41}"/>
    <hyperlink ref="B49" r:id="rId511" display="https://www.fangraphs.com/teams/rays" xr:uid="{E7185DFC-659F-411E-9B74-46DC7DC0B4F1}"/>
    <hyperlink ref="A49" r:id="rId512" display="https://www.fangraphs.com/players/tyler-glasnow/14374/stats" xr:uid="{A1A3E89A-86E4-4A17-BDAE-CEC18C0D48C7}"/>
    <hyperlink ref="B71" r:id="rId513" display="https://www.fangraphs.com/teams/twins" xr:uid="{3E5CE221-951B-4E13-80FA-D28115809D05}"/>
    <hyperlink ref="A71" r:id="rId514" display="https://www.fangraphs.com/players/tyler-mahle/16358/stats" xr:uid="{70910DC2-4E8D-473A-82F4-D67162F3EB8F}"/>
    <hyperlink ref="B74" r:id="rId515" display="https://www.fangraphs.com/teams/cubs" xr:uid="{7EBAB280-4A49-4D5E-9AB0-0DC91CD8CF61}"/>
    <hyperlink ref="A74" r:id="rId516" display="https://www.fangraphs.com/players/marcus-stroman/13431/stats" xr:uid="{3FD4049D-8FE3-42C5-83F9-400C7236C0BA}"/>
    <hyperlink ref="B52" r:id="rId517" display="https://www.fangraphs.com/teams/mariners" xr:uid="{279E0FFE-FDF5-40FB-A37A-868E5FF9B082}"/>
    <hyperlink ref="A52" r:id="rId518" display="https://www.fangraphs.com/players/logan-gilbert/22250/stats" xr:uid="{1FF61945-8CB8-47D2-9D7E-BE81DE1DA15F}"/>
    <hyperlink ref="B66" r:id="rId519" display="https://www.fangraphs.com/teams/twins" xr:uid="{1096F96F-D5BC-4050-953A-09AB9C090E6C}"/>
    <hyperlink ref="A66" r:id="rId520" display="https://www.fangraphs.com/players/sonny-gray/12768/stats" xr:uid="{602BA6FA-5710-4B0B-880A-ED4C22B1E2EB}"/>
    <hyperlink ref="B117" r:id="rId521" display="https://www.fangraphs.com/teams/phillies" xr:uid="{0EBAF20B-04A6-42D9-ACB2-2319E8A38C02}"/>
    <hyperlink ref="A117" r:id="rId522" display="https://www.fangraphs.com/players/ranger-suarez/17277/stats" xr:uid="{8802440E-3971-44F1-A644-2B4029394E34}"/>
    <hyperlink ref="B70" r:id="rId523" display="https://www.fangraphs.com/teams/padres" xr:uid="{87F66B7E-BFDE-414A-B4CA-9D2772C99F2A}"/>
    <hyperlink ref="A70" r:id="rId524" display="https://www.fangraphs.com/players/blake-snell/13543/stats" xr:uid="{86ED06B6-8793-4545-9069-535EC59E971C}"/>
    <hyperlink ref="B41" r:id="rId525" display="https://www.fangraphs.com/teams/rays" xr:uid="{3459D0E6-0DFC-42D9-A76E-0B8D3F96FBF5}"/>
    <hyperlink ref="A41" r:id="rId526" display="https://www.fangraphs.com/players/drew-rasmussen/25385/stats" xr:uid="{E9BDD0CA-C6D7-4968-B77B-70A83542F869}"/>
    <hyperlink ref="B57" r:id="rId527" display="https://www.fangraphs.com/teams/mariners" xr:uid="{D43C9D4F-4008-445F-B107-DD7954F02CAF}"/>
    <hyperlink ref="A57" r:id="rId528" display="https://www.fangraphs.com/players/george-kirby/25436/stats" xr:uid="{BDC224C1-95E2-4D61-9972-768E64DCEA72}"/>
    <hyperlink ref="B106" r:id="rId529" display="https://www.fangraphs.com/teams/tigers" xr:uid="{870A0BBC-FD3E-4E15-A648-0E4C1C64963A}"/>
    <hyperlink ref="A106" r:id="rId530" display="https://www.fangraphs.com/players/eduardo-rodriguez/13164/stats" xr:uid="{695BA884-F9A6-4C12-9542-AAD66CBB1596}"/>
    <hyperlink ref="B36" r:id="rId531" display="https://www.fangraphs.com/teams/mets" xr:uid="{E1F3FC83-5F81-4EAF-8D98-0156A886EAAB}"/>
    <hyperlink ref="A36" r:id="rId532" display="https://www.fangraphs.com/players/kodai-senga/31838/stats" xr:uid="{7C4DA410-735A-48E1-BCFA-416AC2772AE0}"/>
    <hyperlink ref="B31" r:id="rId533" display="https://www.fangraphs.com/teams/padres" xr:uid="{CEAE998A-69D8-4484-B74E-50C5E4E32C35}"/>
    <hyperlink ref="A31" r:id="rId534" display="https://www.fangraphs.com/players/yu-darvish/13074/stats" xr:uid="{261242E0-4B95-451D-BABB-4280B66237C5}"/>
    <hyperlink ref="B27" r:id="rId535" display="https://www.fangraphs.com/teams/blue-jays" xr:uid="{ABABD8DE-0AF6-4E6B-89C9-3BD6DB0465AC}"/>
    <hyperlink ref="A27" r:id="rId536" display="https://www.fangraphs.com/players/alek-manoah/26410/stats" xr:uid="{ED2E568E-169A-43CD-8EBC-441C1F8293AE}"/>
    <hyperlink ref="B35" r:id="rId537" display="https://www.fangraphs.com/teams/twins" xr:uid="{46DC5C49-7A72-436A-AD0B-9DD40AD0B55F}"/>
    <hyperlink ref="A35" r:id="rId538" display="https://www.fangraphs.com/players/joe-ryan/21390/stats" xr:uid="{2C5852EA-DA00-4D1B-8179-70C848102338}"/>
    <hyperlink ref="B50" r:id="rId539" display="https://www.fangraphs.com/teams/red-sox" xr:uid="{A421E9B4-B3BF-42CC-9311-B05166D99272}"/>
    <hyperlink ref="A50" r:id="rId540" display="https://www.fangraphs.com/players/garrett-whitlock/20191/stats" xr:uid="{EE0F4231-EA65-4B03-A936-C5E8AAD2DA30}"/>
    <hyperlink ref="B54" r:id="rId541" display="https://www.fangraphs.com/teams/reds" xr:uid="{A1FA8FB6-F73A-4FC9-8BF1-78BFB44BFD3B}"/>
    <hyperlink ref="A54" r:id="rId542" display="https://www.fangraphs.com/players/hunter-greene/22182/stats" xr:uid="{6B3DFCA8-5764-4D75-8140-E8B77CEE5451}"/>
    <hyperlink ref="B47" r:id="rId543" display="https://www.fangraphs.com/teams/white-sox" xr:uid="{0DA52907-7A54-40F1-8416-667C0CDEC2C2}"/>
    <hyperlink ref="A47" r:id="rId544" display="https://www.fangraphs.com/players/lucas-giolito/15474/stats" xr:uid="{94EE590F-A9AF-4F6B-A127-CD555A83AE44}"/>
    <hyperlink ref="B43" r:id="rId545" display="https://www.fangraphs.com/teams/cardinals" xr:uid="{F94898AE-5924-4754-A31F-53C46E9BCCD6}"/>
    <hyperlink ref="A43" r:id="rId546" display="https://www.fangraphs.com/players/jordan-montgomery/16511/stats" xr:uid="{3C91BE86-F5B2-43E1-BF3A-FA4CBC1B5D5D}"/>
    <hyperlink ref="B46" r:id="rId547" display="https://www.fangraphs.com/teams/brewers" xr:uid="{5F3C1734-BFB9-4FA8-A63C-63518D23CE75}"/>
    <hyperlink ref="A46" r:id="rId548" display="https://www.fangraphs.com/players/freddy-peralta/18679/stats" xr:uid="{D481A50B-FA0F-40A2-8B42-F3ADDDAAE559}"/>
    <hyperlink ref="B80" r:id="rId549" display="https://www.fangraphs.com/teams/giants" xr:uid="{6A70E958-8B00-4A80-B9A8-4478819D147D}"/>
    <hyperlink ref="A80" r:id="rId550" display="https://www.fangraphs.com/players/alex-cobb/6562/stats" xr:uid="{639D9F08-7C76-4661-9C96-D8688C5E5D50}"/>
    <hyperlink ref="B9" r:id="rId551" display="https://www.fangraphs.com/teams/dodgers" xr:uid="{37D2BC99-9DD2-4FB1-8649-49A1EF159677}"/>
    <hyperlink ref="A9" r:id="rId552" display="https://www.fangraphs.com/players/clayton-kershaw/2036/stats" xr:uid="{43D2315A-4973-40EB-807B-BB518BD85124}"/>
    <hyperlink ref="B61" r:id="rId553" display="https://www.fangraphs.com/teams/rangers" xr:uid="{25D90E6A-2ABA-4D5D-A58B-5E00C16D3EF9}"/>
    <hyperlink ref="A61" r:id="rId554" display="https://www.fangraphs.com/players/nathan-eovaldi/9132/stats" xr:uid="{BD5D5F83-8E0F-4BF6-98F8-51086118F3CB}"/>
    <hyperlink ref="B34" r:id="rId555" display="https://www.fangraphs.com/teams/padres" xr:uid="{9CF66864-7B8A-4843-A4EE-10E1FDA3AFD3}"/>
    <hyperlink ref="A34" r:id="rId556" display="https://www.fangraphs.com/players/joe-musgrove/12970/stats" xr:uid="{1424E99B-ACE4-4D19-9F2D-7B99E0DBDBD7}"/>
    <hyperlink ref="B19" r:id="rId557" display="https://www.fangraphs.com/teams/astros" xr:uid="{10305658-9038-4A3A-81E5-DC2E42404C55}"/>
    <hyperlink ref="A19" r:id="rId558" display="https://www.fangraphs.com/players/framber-valdez/17295/stats" xr:uid="{91AF51B2-476D-403D-A50E-F7EDE778119F}"/>
    <hyperlink ref="B33" r:id="rId559" display="https://www.fangraphs.com/teams/brewers" xr:uid="{5E48C149-51D3-4E8D-9C9E-3189E249190C}"/>
    <hyperlink ref="A33" r:id="rId560" display="https://www.fangraphs.com/players/brandon-woodruff/16162/stats" xr:uid="{FBDEAE39-265A-4F34-8781-BB0FB145F31A}"/>
    <hyperlink ref="B40" r:id="rId561" display="https://www.fangraphs.com/teams/mets" xr:uid="{E923A6F4-1CDE-4A9A-BAB1-FF2455A18749}"/>
    <hyperlink ref="A40" r:id="rId562" display="https://www.fangraphs.com/players/justin-verlander/8700/stats" xr:uid="{A4B5396C-29F2-467C-9319-F65D04649DEA}"/>
    <hyperlink ref="B16" r:id="rId563" display="https://www.fangraphs.com/teams/diamondbacks" xr:uid="{F43A99F0-E2A9-40F9-BDB8-161AC3781D2E}"/>
    <hyperlink ref="A16" r:id="rId564" display="https://www.fangraphs.com/players/zac-gallen/19291/stats" xr:uid="{AA738485-2FE4-4327-AB6B-E5B453A2A05B}"/>
    <hyperlink ref="B30" r:id="rId565" display="https://www.fangraphs.com/teams/yankees" xr:uid="{AE3717D1-7975-4214-8888-2C0EBC924CE4}"/>
    <hyperlink ref="A30" r:id="rId566" display="https://www.fangraphs.com/players/nestor-cortes/17874/stats" xr:uid="{0AED15F8-4C86-4D0A-9DC5-BF70844F4B19}"/>
    <hyperlink ref="B20" r:id="rId567" display="https://www.fangraphs.com/teams/giants" xr:uid="{A3257BF4-1DD1-41D5-811E-BEC86957A9BC}"/>
    <hyperlink ref="A20" r:id="rId568" display="https://www.fangraphs.com/players/logan-webb/17995/stats" xr:uid="{591848C6-7778-41A5-B176-139B59C80252}"/>
    <hyperlink ref="B26" r:id="rId569" display="https://www.fangraphs.com/teams/white-sox" xr:uid="{AB61FCE1-EFFE-477D-AE23-3EAB6D5D2DC3}"/>
    <hyperlink ref="A26" r:id="rId570" display="https://www.fangraphs.com/players/dylan-cease/18525/stats" xr:uid="{3AAAC73F-9FEC-4C12-AE10-8F32078B57A5}"/>
    <hyperlink ref="B3" r:id="rId571" display="https://www.fangraphs.com/teams/rays" xr:uid="{EDC6BBBA-6845-4F6F-A4B9-4604B7BA34E1}"/>
    <hyperlink ref="A3" r:id="rId572" display="https://www.fangraphs.com/players/shane-mcclanahan/21483/stats" xr:uid="{2C4B879E-FF64-476B-BB23-3BF4151870E8}"/>
    <hyperlink ref="B22" r:id="rId573" display="https://www.fangraphs.com/teams/marlins" xr:uid="{43EB7504-AF8E-471A-AE0A-78BE0CA093CF}"/>
    <hyperlink ref="A22" r:id="rId574" display="https://www.fangraphs.com/players/sandy-alcantara/18684/stats" xr:uid="{070B1B35-481B-4940-8E79-BAAB07D4C42C}"/>
    <hyperlink ref="B15" r:id="rId575" display="https://www.fangraphs.com/teams/braves" xr:uid="{6B1895FD-0E42-46A6-9B36-A67F99D06EF0}"/>
    <hyperlink ref="A15" r:id="rId576" display="https://www.fangraphs.com/players/max-fried/13743/stats" xr:uid="{94DBDA53-E479-4AFE-88F0-A3A6784C7A99}"/>
    <hyperlink ref="B8" r:id="rId577" display="https://www.fangraphs.com/teams/dodgers" xr:uid="{105206D5-42A4-4353-ABA7-5D131DC0AC00}"/>
    <hyperlink ref="A8" r:id="rId578" display="https://www.fangraphs.com/players/julio-urias/14765/stats" xr:uid="{6F0456D1-B09F-402A-9C1F-9D5B30112E35}"/>
    <hyperlink ref="B11" r:id="rId579" display="https://www.fangraphs.com/teams/mets" xr:uid="{0D202F0F-54B0-4FC2-99E0-E04D2C233052}"/>
    <hyperlink ref="A11" r:id="rId580" display="https://www.fangraphs.com/players/max-scherzer/3137/stats" xr:uid="{612B1AF1-0BB2-4721-A890-1E0739FD1165}"/>
    <hyperlink ref="B7" r:id="rId581" display="https://www.fangraphs.com/teams/braves" xr:uid="{28DE3CF0-EFB3-4A7B-B04C-333C7F599CF8}"/>
    <hyperlink ref="A7" r:id="rId582" display="https://www.fangraphs.com/players/spencer-strider/27498/stats" xr:uid="{6CC267D3-D7CF-44AB-A581-A36976417CC3}"/>
    <hyperlink ref="B24" r:id="rId583" display="https://www.fangraphs.com/teams/blue-jays" xr:uid="{AB45A783-5B41-4A7F-B050-CA9C6CD7823A}"/>
    <hyperlink ref="A24" r:id="rId584" display="https://www.fangraphs.com/players/kevin-gausman/14107/stats" xr:uid="{09217E5E-3725-462F-8C61-F9AEF3D72818}"/>
    <hyperlink ref="B10" r:id="rId585" display="https://www.fangraphs.com/teams/guardians" xr:uid="{8D70A9E4-EB55-4E81-B827-200D2586E911}"/>
    <hyperlink ref="A10" r:id="rId586" display="https://www.fangraphs.com/players/shane-bieber/19427/stats" xr:uid="{5C3A1788-81EA-47E8-89F4-B206F37AF5FD}"/>
    <hyperlink ref="B37" r:id="rId587" display="https://www.fangraphs.com/teams/yankees" xr:uid="{2F21CD4D-627D-4DE3-8C9B-9D04E8624F7F}"/>
    <hyperlink ref="A37" r:id="rId588" display="https://www.fangraphs.com/players/carlos-rodon/16137/stats" xr:uid="{C2877266-D722-4BC8-A5E3-EDE687AD3F74}"/>
    <hyperlink ref="B4" r:id="rId589" display="https://www.fangraphs.com/teams/angels" xr:uid="{EBA8BD12-F1E4-4F4B-8373-5BC05F20BC14}"/>
    <hyperlink ref="A4" r:id="rId590" display="https://www.fangraphs.com/players/shohei-ohtani/19755/stats" xr:uid="{D30054B4-5596-44AA-A206-2E5E5542088D}"/>
    <hyperlink ref="B6" r:id="rId591" display="https://www.fangraphs.com/teams/mariners" xr:uid="{D685D925-FEEA-44E1-ABEC-440D0961CB91}"/>
    <hyperlink ref="A6" r:id="rId592" display="https://www.fangraphs.com/players/luis-castillo/15689/stats" xr:uid="{35C06780-DA61-4A2B-9050-98CCFEBFDD81}"/>
    <hyperlink ref="B12" r:id="rId593" display="https://www.fangraphs.com/teams/brewers" xr:uid="{826E59CF-D754-4F0C-97C2-5E27200E84CD}"/>
    <hyperlink ref="A12" r:id="rId594" display="https://www.fangraphs.com/players/corbin-burnes/19361/stats" xr:uid="{D82EE636-60E4-4EBE-B849-4D95CD475FD4}"/>
    <hyperlink ref="B13" r:id="rId595" display="https://www.fangraphs.com/teams/phillies" xr:uid="{88903601-1515-4621-A2F1-514264F971F2}"/>
    <hyperlink ref="A13" r:id="rId596" display="https://www.fangraphs.com/players/aaron-nola/16149/stats" xr:uid="{8542A276-CBB6-4539-B91D-BCE4DE16EE18}"/>
    <hyperlink ref="B14" r:id="rId597" display="https://www.fangraphs.com/teams/phillies" xr:uid="{B8436AF2-1162-45DA-8EBD-DD6F02AB6A66}"/>
    <hyperlink ref="A14" r:id="rId598" display="https://www.fangraphs.com/players/zack-wheeler/10310/stats" xr:uid="{A96F4411-D1E0-483A-8E97-92CBD7B14781}"/>
    <hyperlink ref="B2" r:id="rId599" display="https://www.fangraphs.com/teams/yankees" xr:uid="{37426FF0-71D6-471F-9F67-88A7E77F9F5D}"/>
    <hyperlink ref="A2" r:id="rId600" display="https://www.fangraphs.com/players/gerrit-cole/13125/stats" xr:uid="{A09673F1-6304-45AF-8C49-DE36EC1E10D4}"/>
    <hyperlink ref="B5" r:id="rId601" display="https://www.fangraphs.com/teams/rangers" xr:uid="{393A955E-EEF2-4270-BE65-51AB843CF164}"/>
    <hyperlink ref="A5" r:id="rId602" display="https://www.fangraphs.com/players/jacob-degrom/10954/stats" xr:uid="{B9C83B49-5C3E-40C2-A0E7-F604E20A55F9}"/>
    <hyperlink ref="O3" r:id="rId603" xr:uid="{FD98D363-C3AD-4E82-92ED-A1F3C95DD2D3}"/>
  </hyperlinks>
  <pageMargins left="0.7" right="0.7" top="0.75" bottom="0.75" header="0.3" footer="0.3"/>
  <pageSetup orientation="portrait" r:id="rId6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48F-EA21-4F4D-8520-0321BD899A38}">
  <dimension ref="A1:Q537"/>
  <sheetViews>
    <sheetView tabSelected="1" zoomScaleNormal="100" workbookViewId="0">
      <selection activeCell="E10" sqref="E10"/>
    </sheetView>
  </sheetViews>
  <sheetFormatPr defaultRowHeight="15" x14ac:dyDescent="0.25"/>
  <cols>
    <col min="1" max="1" width="19.7109375" style="22" bestFit="1" customWidth="1"/>
    <col min="2" max="2" width="18" style="24" bestFit="1" customWidth="1"/>
    <col min="3" max="3" width="18" style="24" customWidth="1"/>
    <col min="4" max="4" width="24.28515625" style="22" customWidth="1"/>
    <col min="5" max="5" width="23.7109375" style="23" bestFit="1" customWidth="1"/>
    <col min="6" max="6" width="24.28515625" style="22" customWidth="1"/>
    <col min="7" max="7" width="40.42578125" style="22" bestFit="1" customWidth="1"/>
    <col min="8" max="8" width="9.140625" style="22"/>
    <col min="9" max="9" width="19" style="22" bestFit="1" customWidth="1"/>
    <col min="10" max="10" width="19" style="23" customWidth="1"/>
    <col min="11" max="11" width="23.7109375" style="22" bestFit="1" customWidth="1"/>
    <col min="12" max="12" width="24.85546875" style="22" customWidth="1"/>
    <col min="13" max="13" width="39.85546875" style="22" bestFit="1" customWidth="1"/>
    <col min="14" max="14" width="10.85546875" style="24" bestFit="1" customWidth="1"/>
    <col min="15" max="15" width="9.140625" style="22"/>
    <col min="16" max="16" width="21.85546875" style="22" customWidth="1"/>
    <col min="17" max="17" width="7.42578125" style="24" customWidth="1"/>
    <col min="18" max="16384" width="9.140625" style="22"/>
  </cols>
  <sheetData>
    <row r="1" spans="1:17" ht="15.75" thickBot="1" x14ac:dyDescent="0.3">
      <c r="A1" s="32" t="s">
        <v>0</v>
      </c>
      <c r="B1" s="32" t="s">
        <v>318</v>
      </c>
      <c r="C1" s="32" t="s">
        <v>674</v>
      </c>
      <c r="E1" s="22"/>
      <c r="P1" s="25"/>
      <c r="Q1" s="25"/>
    </row>
    <row r="2" spans="1:17" ht="15.75" thickBot="1" x14ac:dyDescent="0.3">
      <c r="A2" s="10" t="s">
        <v>8</v>
      </c>
      <c r="B2" s="10" t="s">
        <v>246</v>
      </c>
      <c r="C2" s="21">
        <v>46.75</v>
      </c>
      <c r="D2" s="26"/>
      <c r="E2" s="26"/>
      <c r="F2" s="27"/>
      <c r="G2" s="28"/>
      <c r="K2" s="23"/>
      <c r="L2" s="27"/>
      <c r="M2" s="27"/>
      <c r="N2" s="23"/>
      <c r="O2" s="27"/>
    </row>
    <row r="3" spans="1:17" ht="15.75" thickBot="1" x14ac:dyDescent="0.3">
      <c r="A3" s="10" t="s">
        <v>251</v>
      </c>
      <c r="B3" s="10" t="s">
        <v>252</v>
      </c>
      <c r="C3" s="21">
        <v>44.785714285714285</v>
      </c>
      <c r="D3" s="26"/>
      <c r="E3" s="26"/>
      <c r="F3" s="27"/>
      <c r="G3" s="28"/>
      <c r="K3" s="23"/>
      <c r="L3" s="27"/>
      <c r="M3" s="28"/>
      <c r="N3" s="23"/>
      <c r="O3" s="27"/>
    </row>
    <row r="4" spans="1:17" ht="15.75" thickBot="1" x14ac:dyDescent="0.3">
      <c r="A4" s="10" t="s">
        <v>255</v>
      </c>
      <c r="B4" s="10" t="s">
        <v>256</v>
      </c>
      <c r="C4" s="21">
        <v>43.142857142857153</v>
      </c>
      <c r="D4" s="26"/>
      <c r="E4" s="26"/>
      <c r="F4" s="27"/>
      <c r="G4" s="28"/>
      <c r="K4" s="23"/>
      <c r="L4" s="27"/>
      <c r="M4" s="28"/>
      <c r="N4" s="23"/>
      <c r="O4" s="27"/>
    </row>
    <row r="5" spans="1:17" ht="15.75" thickBot="1" x14ac:dyDescent="0.3">
      <c r="A5" s="10" t="s">
        <v>87</v>
      </c>
      <c r="B5" s="10" t="s">
        <v>250</v>
      </c>
      <c r="C5" s="21">
        <v>42.779761904761912</v>
      </c>
      <c r="D5" s="26"/>
      <c r="E5" s="26"/>
      <c r="F5" s="27"/>
      <c r="G5" s="28"/>
      <c r="K5" s="23"/>
      <c r="L5" s="27"/>
      <c r="M5" s="28"/>
      <c r="N5" s="23"/>
      <c r="O5" s="27"/>
    </row>
    <row r="6" spans="1:17" ht="15.75" thickBot="1" x14ac:dyDescent="0.3">
      <c r="A6" s="10" t="s">
        <v>29</v>
      </c>
      <c r="B6" s="10" t="s">
        <v>264</v>
      </c>
      <c r="C6" s="21">
        <v>42.357142857142861</v>
      </c>
      <c r="D6" s="26"/>
      <c r="E6" s="26"/>
      <c r="F6" s="29"/>
      <c r="G6" s="28"/>
      <c r="K6" s="23"/>
      <c r="L6" s="27"/>
      <c r="M6" s="27"/>
      <c r="N6" s="23"/>
      <c r="O6" s="27"/>
    </row>
    <row r="7" spans="1:17" ht="15.75" thickBot="1" x14ac:dyDescent="0.3">
      <c r="A7" s="10" t="s">
        <v>13</v>
      </c>
      <c r="B7" s="10" t="s">
        <v>247</v>
      </c>
      <c r="C7" s="21">
        <v>41.125000000000007</v>
      </c>
      <c r="D7" s="26"/>
      <c r="E7" s="26"/>
      <c r="F7" s="27"/>
      <c r="G7" s="28"/>
      <c r="K7" s="23"/>
      <c r="L7" s="27"/>
      <c r="M7" s="28"/>
      <c r="N7" s="23"/>
      <c r="O7" s="27"/>
    </row>
    <row r="8" spans="1:17" ht="15.75" thickBot="1" x14ac:dyDescent="0.3">
      <c r="A8" s="10" t="s">
        <v>253</v>
      </c>
      <c r="B8" s="10" t="s">
        <v>254</v>
      </c>
      <c r="C8" s="21">
        <v>40.916666666666671</v>
      </c>
      <c r="D8" s="26"/>
      <c r="E8" s="26"/>
      <c r="F8" s="27"/>
      <c r="G8" s="28"/>
      <c r="K8" s="23"/>
      <c r="L8" s="27"/>
      <c r="M8" s="28"/>
      <c r="N8" s="23"/>
      <c r="O8" s="27"/>
    </row>
    <row r="9" spans="1:17" ht="15.75" thickBot="1" x14ac:dyDescent="0.3">
      <c r="A9" s="14" t="s">
        <v>143</v>
      </c>
      <c r="B9" s="14" t="s">
        <v>247</v>
      </c>
      <c r="C9" s="21">
        <v>40.209302325581397</v>
      </c>
      <c r="D9" s="26"/>
      <c r="E9" s="26"/>
      <c r="F9" s="27"/>
      <c r="G9" s="28"/>
      <c r="K9" s="23"/>
      <c r="L9" s="27"/>
      <c r="M9" s="27"/>
      <c r="N9" s="23"/>
      <c r="O9" s="27"/>
    </row>
    <row r="10" spans="1:17" ht="15.75" thickBot="1" x14ac:dyDescent="0.3">
      <c r="A10" s="10" t="s">
        <v>88</v>
      </c>
      <c r="B10" s="10" t="s">
        <v>250</v>
      </c>
      <c r="C10" s="21">
        <v>39.904761904761905</v>
      </c>
      <c r="D10" s="26"/>
      <c r="E10" s="26"/>
      <c r="F10" s="29"/>
      <c r="G10" s="28"/>
      <c r="K10" s="23"/>
      <c r="L10" s="27"/>
      <c r="M10" s="27"/>
      <c r="N10" s="23"/>
      <c r="O10" s="27"/>
    </row>
    <row r="11" spans="1:17" ht="15.75" thickBot="1" x14ac:dyDescent="0.3">
      <c r="A11" s="10" t="s">
        <v>89</v>
      </c>
      <c r="B11" s="10" t="s">
        <v>257</v>
      </c>
      <c r="C11" s="21">
        <v>39.50595238095238</v>
      </c>
      <c r="D11" s="26"/>
      <c r="E11" s="26"/>
      <c r="F11" s="29"/>
      <c r="G11" s="28"/>
      <c r="K11" s="23"/>
      <c r="L11" s="27"/>
      <c r="M11" s="28"/>
      <c r="N11" s="23"/>
      <c r="O11" s="27"/>
    </row>
    <row r="12" spans="1:17" ht="15.75" thickBot="1" x14ac:dyDescent="0.3">
      <c r="A12" s="14" t="s">
        <v>207</v>
      </c>
      <c r="B12" s="14" t="s">
        <v>257</v>
      </c>
      <c r="C12" s="21">
        <v>39.38449612403101</v>
      </c>
      <c r="D12" s="26"/>
      <c r="E12" s="26"/>
      <c r="F12" s="29"/>
      <c r="G12" s="28"/>
      <c r="K12" s="23"/>
      <c r="L12" s="27"/>
      <c r="M12" s="28"/>
      <c r="N12" s="23"/>
      <c r="O12" s="27"/>
    </row>
    <row r="13" spans="1:17" ht="15.75" thickBot="1" x14ac:dyDescent="0.3">
      <c r="A13" s="14" t="s">
        <v>21</v>
      </c>
      <c r="B13" s="14" t="s">
        <v>249</v>
      </c>
      <c r="C13" s="21">
        <v>39.355038759689926</v>
      </c>
      <c r="D13" s="26"/>
      <c r="E13" s="30"/>
      <c r="F13" s="29"/>
      <c r="G13" s="28"/>
      <c r="K13" s="23"/>
      <c r="L13" s="27"/>
      <c r="M13" s="28"/>
      <c r="N13" s="23"/>
      <c r="O13" s="27"/>
    </row>
    <row r="14" spans="1:17" ht="15.75" thickBot="1" x14ac:dyDescent="0.3">
      <c r="A14" s="14" t="s">
        <v>140</v>
      </c>
      <c r="B14" s="14" t="s">
        <v>261</v>
      </c>
      <c r="C14" s="21">
        <v>39</v>
      </c>
      <c r="D14" s="26"/>
      <c r="E14" s="26"/>
      <c r="F14" s="29"/>
      <c r="G14" s="28"/>
      <c r="K14" s="23"/>
      <c r="L14" s="27"/>
      <c r="M14" s="28"/>
      <c r="N14" s="23"/>
      <c r="O14" s="27"/>
    </row>
    <row r="15" spans="1:17" ht="15.75" thickBot="1" x14ac:dyDescent="0.3">
      <c r="A15" s="10" t="s">
        <v>6</v>
      </c>
      <c r="B15" s="10" t="s">
        <v>249</v>
      </c>
      <c r="C15" s="21">
        <v>38.928571428571438</v>
      </c>
      <c r="D15" s="26"/>
      <c r="E15" s="30"/>
      <c r="F15" s="29"/>
      <c r="G15" s="28"/>
      <c r="K15" s="23"/>
      <c r="L15" s="27"/>
      <c r="M15" s="28"/>
      <c r="N15" s="23"/>
      <c r="O15" s="27"/>
    </row>
    <row r="16" spans="1:17" ht="15.75" thickBot="1" x14ac:dyDescent="0.3">
      <c r="A16" s="10" t="s">
        <v>32</v>
      </c>
      <c r="B16" s="10" t="s">
        <v>260</v>
      </c>
      <c r="C16" s="21">
        <v>38.648809523809526</v>
      </c>
      <c r="D16" s="26"/>
      <c r="E16" s="30"/>
      <c r="F16" s="29"/>
      <c r="G16" s="28"/>
      <c r="K16" s="23"/>
      <c r="L16" s="27"/>
      <c r="M16" s="28"/>
      <c r="N16" s="23"/>
      <c r="O16" s="27"/>
    </row>
    <row r="17" spans="1:15" ht="15.75" thickBot="1" x14ac:dyDescent="0.3">
      <c r="A17" s="10" t="s">
        <v>38</v>
      </c>
      <c r="B17" s="10" t="s">
        <v>265</v>
      </c>
      <c r="C17" s="21">
        <v>38.583333333333336</v>
      </c>
      <c r="D17" s="26"/>
      <c r="E17" s="30"/>
      <c r="F17" s="29"/>
      <c r="G17" s="28"/>
      <c r="K17" s="23"/>
      <c r="L17" s="27"/>
      <c r="M17" s="28"/>
      <c r="N17" s="23"/>
      <c r="O17" s="27"/>
    </row>
    <row r="18" spans="1:15" ht="15.75" thickBot="1" x14ac:dyDescent="0.3">
      <c r="A18" s="10" t="s">
        <v>108</v>
      </c>
      <c r="B18" s="10" t="s">
        <v>273</v>
      </c>
      <c r="C18" s="21">
        <v>38.392857142857153</v>
      </c>
      <c r="D18" s="26"/>
      <c r="E18" s="30"/>
      <c r="F18" s="29"/>
      <c r="G18" s="28"/>
      <c r="K18" s="23"/>
      <c r="L18" s="27"/>
      <c r="M18" s="28"/>
      <c r="N18" s="23"/>
      <c r="O18" s="27"/>
    </row>
    <row r="19" spans="1:15" ht="15.75" thickBot="1" x14ac:dyDescent="0.3">
      <c r="A19" s="14" t="s">
        <v>171</v>
      </c>
      <c r="B19" s="14" t="s">
        <v>256</v>
      </c>
      <c r="C19" s="21">
        <v>38.306976744186045</v>
      </c>
      <c r="D19" s="26"/>
      <c r="E19" s="30"/>
      <c r="F19" s="29"/>
      <c r="G19" s="28"/>
      <c r="K19" s="23"/>
      <c r="L19" s="27"/>
      <c r="M19" s="28"/>
      <c r="N19" s="23"/>
      <c r="O19" s="27"/>
    </row>
    <row r="20" spans="1:15" ht="15.75" thickBot="1" x14ac:dyDescent="0.3">
      <c r="A20" s="14" t="s">
        <v>320</v>
      </c>
      <c r="B20" s="14" t="s">
        <v>252</v>
      </c>
      <c r="C20" s="21">
        <v>38.302325581395351</v>
      </c>
      <c r="D20" s="26"/>
      <c r="E20" s="26"/>
      <c r="F20" s="29"/>
      <c r="G20" s="28"/>
      <c r="K20" s="23"/>
      <c r="L20" s="27"/>
      <c r="M20" s="28"/>
      <c r="N20" s="23"/>
      <c r="O20" s="27"/>
    </row>
    <row r="21" spans="1:15" ht="15.75" thickBot="1" x14ac:dyDescent="0.3">
      <c r="A21" s="10" t="s">
        <v>11</v>
      </c>
      <c r="B21" s="10" t="s">
        <v>248</v>
      </c>
      <c r="C21" s="21">
        <v>38</v>
      </c>
      <c r="D21" s="26"/>
      <c r="E21" s="30"/>
      <c r="F21" s="29"/>
      <c r="G21" s="28"/>
      <c r="K21" s="23"/>
      <c r="L21" s="27"/>
      <c r="M21" s="28"/>
      <c r="N21" s="23"/>
      <c r="O21" s="27"/>
    </row>
    <row r="22" spans="1:15" ht="15.75" thickBot="1" x14ac:dyDescent="0.3">
      <c r="A22" s="10" t="s">
        <v>313</v>
      </c>
      <c r="B22" s="10" t="s">
        <v>261</v>
      </c>
      <c r="C22" s="21">
        <v>37.529761904761905</v>
      </c>
      <c r="D22" s="26"/>
      <c r="E22" s="26"/>
      <c r="F22" s="29"/>
      <c r="G22" s="28"/>
      <c r="K22" s="23"/>
      <c r="L22" s="27"/>
      <c r="M22" s="28"/>
      <c r="N22" s="23"/>
      <c r="O22" s="27"/>
    </row>
    <row r="23" spans="1:15" ht="15.75" thickBot="1" x14ac:dyDescent="0.3">
      <c r="A23" s="10" t="s">
        <v>47</v>
      </c>
      <c r="B23" s="10" t="s">
        <v>252</v>
      </c>
      <c r="C23" s="21">
        <v>37.220238095238102</v>
      </c>
      <c r="D23" s="26"/>
      <c r="E23" s="30"/>
      <c r="F23" s="29"/>
      <c r="G23" s="28"/>
      <c r="K23" s="23"/>
      <c r="L23" s="27"/>
      <c r="M23" s="28"/>
      <c r="N23" s="23"/>
      <c r="O23" s="27"/>
    </row>
    <row r="24" spans="1:15" ht="15.75" thickBot="1" x14ac:dyDescent="0.3">
      <c r="A24" s="10" t="s">
        <v>21</v>
      </c>
      <c r="B24" s="10" t="s">
        <v>249</v>
      </c>
      <c r="C24" s="21">
        <v>37.202380952380963</v>
      </c>
      <c r="D24" s="26"/>
      <c r="E24" s="26"/>
      <c r="F24" s="29"/>
      <c r="G24" s="28"/>
      <c r="K24" s="23"/>
      <c r="L24" s="27"/>
      <c r="M24" s="28"/>
      <c r="N24" s="23"/>
      <c r="O24" s="27"/>
    </row>
    <row r="25" spans="1:15" ht="15.75" thickBot="1" x14ac:dyDescent="0.3">
      <c r="A25" s="14" t="s">
        <v>322</v>
      </c>
      <c r="B25" s="14" t="s">
        <v>248</v>
      </c>
      <c r="C25" s="21">
        <v>37.080620155038758</v>
      </c>
      <c r="D25" s="26"/>
      <c r="E25" s="26"/>
      <c r="F25" s="29"/>
      <c r="G25" s="28"/>
      <c r="K25" s="23"/>
      <c r="L25" s="27"/>
      <c r="M25" s="27"/>
      <c r="N25" s="23"/>
      <c r="O25" s="27"/>
    </row>
    <row r="26" spans="1:15" ht="15.75" thickBot="1" x14ac:dyDescent="0.3">
      <c r="A26" s="10" t="s">
        <v>17</v>
      </c>
      <c r="B26" s="10" t="s">
        <v>260</v>
      </c>
      <c r="C26" s="21">
        <v>37.06547619047619</v>
      </c>
      <c r="D26" s="26"/>
      <c r="E26" s="26"/>
      <c r="F26" s="29"/>
      <c r="G26" s="28"/>
      <c r="K26" s="23"/>
      <c r="L26" s="27"/>
      <c r="M26" s="28"/>
      <c r="N26" s="23"/>
      <c r="O26" s="27"/>
    </row>
    <row r="27" spans="1:15" ht="15.75" thickBot="1" x14ac:dyDescent="0.3">
      <c r="A27" s="10" t="s">
        <v>52</v>
      </c>
      <c r="B27" s="10" t="s">
        <v>261</v>
      </c>
      <c r="C27" s="21">
        <v>36.976190476190482</v>
      </c>
      <c r="D27" s="26"/>
      <c r="E27" s="30"/>
      <c r="F27" s="29"/>
      <c r="G27" s="28"/>
      <c r="K27" s="23"/>
      <c r="L27" s="27"/>
      <c r="M27" s="28"/>
      <c r="N27" s="23"/>
      <c r="O27" s="27"/>
    </row>
    <row r="28" spans="1:15" ht="15.75" thickBot="1" x14ac:dyDescent="0.3">
      <c r="A28" s="14" t="s">
        <v>145</v>
      </c>
      <c r="B28" s="14" t="s">
        <v>248</v>
      </c>
      <c r="C28" s="21">
        <v>36.5937984496124</v>
      </c>
      <c r="D28" s="26"/>
      <c r="E28" s="30"/>
      <c r="F28" s="29"/>
      <c r="G28" s="28"/>
      <c r="K28" s="23"/>
      <c r="L28" s="27"/>
      <c r="M28" s="27"/>
      <c r="N28" s="23"/>
      <c r="O28" s="27"/>
    </row>
    <row r="29" spans="1:15" ht="15.75" thickBot="1" x14ac:dyDescent="0.3">
      <c r="A29" s="14" t="s">
        <v>153</v>
      </c>
      <c r="B29" s="14" t="s">
        <v>254</v>
      </c>
      <c r="C29" s="21">
        <v>36.563953488372093</v>
      </c>
      <c r="D29" s="26"/>
      <c r="E29" s="30"/>
      <c r="F29" s="29"/>
      <c r="G29" s="28"/>
      <c r="K29" s="23"/>
      <c r="L29" s="27"/>
      <c r="M29" s="28"/>
      <c r="N29" s="23"/>
      <c r="O29" s="27"/>
    </row>
    <row r="30" spans="1:15" ht="15.75" thickBot="1" x14ac:dyDescent="0.3">
      <c r="A30" s="14" t="s">
        <v>142</v>
      </c>
      <c r="B30" s="14" t="s">
        <v>263</v>
      </c>
      <c r="C30" s="21">
        <v>36.494573643410853</v>
      </c>
      <c r="D30" s="26"/>
      <c r="E30" s="26"/>
      <c r="F30" s="29"/>
      <c r="G30" s="28"/>
      <c r="K30" s="23"/>
      <c r="L30" s="27"/>
      <c r="M30" s="28"/>
      <c r="N30" s="23"/>
      <c r="O30" s="27"/>
    </row>
    <row r="31" spans="1:15" ht="15.75" thickBot="1" x14ac:dyDescent="0.3">
      <c r="A31" s="14" t="s">
        <v>155</v>
      </c>
      <c r="B31" s="14" t="s">
        <v>271</v>
      </c>
      <c r="C31" s="21">
        <v>36.325581395348834</v>
      </c>
      <c r="D31" s="26"/>
      <c r="E31" s="30"/>
      <c r="F31" s="29"/>
      <c r="G31" s="28"/>
      <c r="K31" s="23"/>
      <c r="L31" s="27"/>
      <c r="M31" s="27"/>
      <c r="N31" s="23"/>
      <c r="O31" s="27"/>
    </row>
    <row r="32" spans="1:15" ht="15.75" thickBot="1" x14ac:dyDescent="0.3">
      <c r="A32" s="10" t="s">
        <v>20</v>
      </c>
      <c r="B32" s="10" t="s">
        <v>259</v>
      </c>
      <c r="C32" s="21">
        <v>36.154761904761912</v>
      </c>
      <c r="D32" s="26"/>
      <c r="E32" s="26"/>
      <c r="F32" s="29"/>
      <c r="G32" s="28"/>
      <c r="K32" s="23"/>
      <c r="L32" s="27"/>
      <c r="M32" s="28"/>
      <c r="N32" s="23"/>
      <c r="O32" s="27"/>
    </row>
    <row r="33" spans="1:15" ht="15.75" thickBot="1" x14ac:dyDescent="0.3">
      <c r="A33" s="10" t="s">
        <v>9</v>
      </c>
      <c r="B33" s="10" t="s">
        <v>248</v>
      </c>
      <c r="C33" s="21">
        <v>36.148809523809526</v>
      </c>
      <c r="D33" s="26"/>
      <c r="E33" s="30"/>
      <c r="F33" s="29"/>
      <c r="G33" s="28"/>
      <c r="K33" s="23"/>
      <c r="L33" s="27"/>
      <c r="M33" s="28"/>
      <c r="N33" s="23"/>
      <c r="O33" s="27"/>
    </row>
    <row r="34" spans="1:15" ht="15.75" thickBot="1" x14ac:dyDescent="0.3">
      <c r="A34" s="14" t="s">
        <v>160</v>
      </c>
      <c r="B34" s="14" t="s">
        <v>264</v>
      </c>
      <c r="C34" s="21">
        <v>36</v>
      </c>
      <c r="D34" s="26"/>
      <c r="E34" s="30"/>
      <c r="F34" s="29"/>
      <c r="G34" s="28"/>
      <c r="K34" s="23"/>
      <c r="L34" s="27"/>
      <c r="M34" s="28"/>
      <c r="N34" s="23"/>
      <c r="O34" s="27"/>
    </row>
    <row r="35" spans="1:15" ht="15.75" thickBot="1" x14ac:dyDescent="0.3">
      <c r="A35" s="10" t="s">
        <v>22</v>
      </c>
      <c r="B35" s="10" t="s">
        <v>263</v>
      </c>
      <c r="C35" s="21">
        <v>35.982142857142861</v>
      </c>
      <c r="D35" s="26"/>
      <c r="E35" s="26"/>
      <c r="F35" s="29"/>
      <c r="G35" s="28"/>
      <c r="K35" s="23"/>
      <c r="L35" s="27"/>
      <c r="M35" s="27"/>
      <c r="N35" s="23"/>
      <c r="O35" s="27"/>
    </row>
    <row r="36" spans="1:15" ht="15.75" thickBot="1" x14ac:dyDescent="0.3">
      <c r="A36" s="14" t="s">
        <v>152</v>
      </c>
      <c r="B36" s="14" t="s">
        <v>264</v>
      </c>
      <c r="C36" s="21">
        <v>35.761240310077525</v>
      </c>
      <c r="D36" s="26"/>
      <c r="E36" s="26"/>
      <c r="F36" s="29"/>
      <c r="G36" s="28"/>
      <c r="K36" s="23"/>
      <c r="L36" s="27"/>
      <c r="M36" s="28"/>
      <c r="N36" s="23"/>
      <c r="O36" s="27"/>
    </row>
    <row r="37" spans="1:15" ht="15.75" thickBot="1" x14ac:dyDescent="0.3">
      <c r="A37" s="10" t="s">
        <v>268</v>
      </c>
      <c r="B37" s="10" t="s">
        <v>252</v>
      </c>
      <c r="C37" s="21">
        <v>35.446428571428577</v>
      </c>
      <c r="D37" s="26"/>
      <c r="E37" s="30"/>
      <c r="F37" s="29"/>
      <c r="G37" s="28"/>
      <c r="K37" s="23"/>
      <c r="L37" s="27"/>
      <c r="M37" s="28"/>
      <c r="N37" s="23"/>
      <c r="O37" s="27"/>
    </row>
    <row r="38" spans="1:15" ht="15.75" thickBot="1" x14ac:dyDescent="0.3">
      <c r="A38" s="14" t="s">
        <v>154</v>
      </c>
      <c r="B38" s="14" t="s">
        <v>252</v>
      </c>
      <c r="C38" s="21">
        <v>35.369767441860475</v>
      </c>
      <c r="D38" s="26"/>
      <c r="E38" s="30"/>
      <c r="F38" s="29"/>
      <c r="G38" s="28"/>
      <c r="K38" s="23"/>
      <c r="L38" s="27"/>
      <c r="M38" s="27"/>
      <c r="N38" s="23"/>
      <c r="O38" s="27"/>
    </row>
    <row r="39" spans="1:15" ht="15.75" thickBot="1" x14ac:dyDescent="0.3">
      <c r="A39" s="14" t="s">
        <v>213</v>
      </c>
      <c r="B39" s="14" t="s">
        <v>280</v>
      </c>
      <c r="C39" s="21">
        <v>35.279069767441861</v>
      </c>
      <c r="D39" s="26"/>
      <c r="E39" s="30"/>
      <c r="F39" s="29"/>
      <c r="G39" s="28"/>
      <c r="K39" s="23"/>
      <c r="L39" s="27"/>
      <c r="M39" s="28"/>
      <c r="N39" s="23"/>
      <c r="O39" s="27"/>
    </row>
    <row r="40" spans="1:15" ht="15.75" thickBot="1" x14ac:dyDescent="0.3">
      <c r="A40" s="10" t="s">
        <v>36</v>
      </c>
      <c r="B40" s="10" t="s">
        <v>252</v>
      </c>
      <c r="C40" s="21">
        <v>35.267857142857146</v>
      </c>
      <c r="D40" s="26"/>
      <c r="E40" s="26"/>
      <c r="F40" s="29"/>
      <c r="G40" s="28"/>
      <c r="K40" s="23"/>
      <c r="L40" s="27"/>
      <c r="M40" s="27"/>
      <c r="N40" s="23"/>
      <c r="O40" s="27"/>
    </row>
    <row r="41" spans="1:15" ht="15.75" thickBot="1" x14ac:dyDescent="0.3">
      <c r="A41" s="10" t="s">
        <v>121</v>
      </c>
      <c r="B41" s="10" t="s">
        <v>258</v>
      </c>
      <c r="C41" s="21">
        <v>35.166666666666671</v>
      </c>
      <c r="D41" s="26"/>
      <c r="E41" s="30"/>
      <c r="F41" s="29"/>
      <c r="G41" s="28"/>
      <c r="K41" s="23"/>
      <c r="L41" s="27"/>
      <c r="M41" s="28"/>
      <c r="N41" s="23"/>
      <c r="O41" s="27"/>
    </row>
    <row r="42" spans="1:15" ht="15.75" thickBot="1" x14ac:dyDescent="0.3">
      <c r="A42" s="14" t="s">
        <v>362</v>
      </c>
      <c r="B42" s="14" t="s">
        <v>271</v>
      </c>
      <c r="C42" s="21">
        <v>34.86851851851852</v>
      </c>
      <c r="D42" s="26"/>
      <c r="E42" s="26"/>
      <c r="F42" s="29"/>
      <c r="G42" s="28"/>
      <c r="K42" s="23"/>
      <c r="L42" s="27"/>
      <c r="M42" s="27"/>
      <c r="N42" s="23"/>
      <c r="O42" s="27"/>
    </row>
    <row r="43" spans="1:15" ht="15.75" thickBot="1" x14ac:dyDescent="0.3">
      <c r="A43" s="14" t="s">
        <v>195</v>
      </c>
      <c r="B43" s="14" t="s">
        <v>246</v>
      </c>
      <c r="C43" s="21">
        <v>34.866666666666667</v>
      </c>
      <c r="D43" s="26"/>
      <c r="E43" s="26"/>
      <c r="F43" s="29"/>
      <c r="G43" s="28"/>
      <c r="K43" s="23"/>
      <c r="L43" s="27"/>
      <c r="M43" s="28"/>
      <c r="N43" s="23"/>
      <c r="O43" s="27"/>
    </row>
    <row r="44" spans="1:15" ht="15.75" thickBot="1" x14ac:dyDescent="0.3">
      <c r="A44" s="14" t="s">
        <v>169</v>
      </c>
      <c r="B44" s="14" t="s">
        <v>250</v>
      </c>
      <c r="C44" s="21">
        <v>34.470155038759692</v>
      </c>
      <c r="D44" s="26"/>
      <c r="E44" s="26"/>
      <c r="F44" s="29"/>
      <c r="G44" s="28"/>
      <c r="K44" s="23"/>
      <c r="L44" s="27"/>
      <c r="M44" s="28"/>
      <c r="N44" s="23"/>
      <c r="O44" s="27"/>
    </row>
    <row r="45" spans="1:15" ht="15.75" thickBot="1" x14ac:dyDescent="0.3">
      <c r="A45" s="10" t="s">
        <v>97</v>
      </c>
      <c r="B45" s="10" t="s">
        <v>274</v>
      </c>
      <c r="C45" s="21">
        <v>34.386904761904766</v>
      </c>
      <c r="D45" s="26"/>
      <c r="E45" s="26"/>
      <c r="F45" s="27"/>
      <c r="G45" s="27"/>
      <c r="K45" s="23"/>
      <c r="L45" s="27"/>
      <c r="M45" s="28"/>
      <c r="N45" s="23"/>
      <c r="O45" s="27"/>
    </row>
    <row r="46" spans="1:15" ht="15.75" thickBot="1" x14ac:dyDescent="0.3">
      <c r="A46" s="14" t="s">
        <v>204</v>
      </c>
      <c r="B46" s="14" t="s">
        <v>287</v>
      </c>
      <c r="C46" s="21">
        <v>34.326744186046511</v>
      </c>
      <c r="D46" s="26"/>
      <c r="E46" s="26"/>
      <c r="F46" s="29"/>
      <c r="G46" s="28"/>
      <c r="K46" s="23"/>
      <c r="L46" s="27"/>
      <c r="M46" s="28"/>
      <c r="N46" s="23"/>
      <c r="O46" s="27"/>
    </row>
    <row r="47" spans="1:15" ht="15.75" thickBot="1" x14ac:dyDescent="0.3">
      <c r="A47" s="14" t="s">
        <v>360</v>
      </c>
      <c r="B47" s="14" t="s">
        <v>258</v>
      </c>
      <c r="C47" s="21">
        <v>34.079414298018953</v>
      </c>
      <c r="D47" s="26"/>
      <c r="E47" s="30"/>
      <c r="F47" s="29"/>
      <c r="G47" s="28"/>
      <c r="K47" s="23"/>
      <c r="L47" s="27"/>
      <c r="M47" s="27"/>
      <c r="N47" s="23"/>
      <c r="O47" s="27"/>
    </row>
    <row r="48" spans="1:15" ht="15.75" thickBot="1" x14ac:dyDescent="0.3">
      <c r="A48" s="14" t="s">
        <v>158</v>
      </c>
      <c r="B48" s="14" t="s">
        <v>274</v>
      </c>
      <c r="C48" s="21">
        <v>34.008527131782941</v>
      </c>
      <c r="D48" s="26"/>
      <c r="E48" s="30"/>
      <c r="F48" s="29"/>
      <c r="G48" s="28"/>
      <c r="K48" s="23"/>
      <c r="L48" s="27"/>
      <c r="M48" s="28"/>
      <c r="N48" s="23"/>
      <c r="O48" s="27"/>
    </row>
    <row r="49" spans="1:15" ht="15.75" thickBot="1" x14ac:dyDescent="0.3">
      <c r="A49" s="14" t="s">
        <v>220</v>
      </c>
      <c r="B49" s="14" t="s">
        <v>254</v>
      </c>
      <c r="C49" s="21">
        <v>34</v>
      </c>
      <c r="D49" s="26"/>
      <c r="E49" s="26"/>
      <c r="F49" s="29"/>
      <c r="G49" s="28"/>
      <c r="K49" s="23"/>
      <c r="L49" s="27"/>
      <c r="M49" s="28"/>
      <c r="N49" s="23"/>
      <c r="O49" s="27"/>
    </row>
    <row r="50" spans="1:15" ht="15.75" thickBot="1" x14ac:dyDescent="0.3">
      <c r="A50" s="10" t="s">
        <v>266</v>
      </c>
      <c r="B50" s="10" t="s">
        <v>267</v>
      </c>
      <c r="C50" s="21">
        <v>33.922619047619051</v>
      </c>
      <c r="D50" s="26"/>
      <c r="E50" s="26"/>
      <c r="F50" s="29"/>
      <c r="G50" s="28"/>
      <c r="K50" s="23"/>
      <c r="L50" s="27"/>
      <c r="M50" s="28"/>
      <c r="N50" s="23"/>
      <c r="O50" s="27"/>
    </row>
    <row r="51" spans="1:15" ht="15.75" thickBot="1" x14ac:dyDescent="0.3">
      <c r="A51" s="14" t="s">
        <v>173</v>
      </c>
      <c r="B51" s="14" t="s">
        <v>260</v>
      </c>
      <c r="C51" s="21">
        <v>33.852713178294579</v>
      </c>
      <c r="D51" s="26"/>
      <c r="E51" s="26"/>
      <c r="F51" s="29"/>
      <c r="G51" s="28"/>
      <c r="K51" s="23"/>
      <c r="L51" s="27"/>
      <c r="M51" s="27"/>
      <c r="N51" s="23"/>
      <c r="O51" s="27"/>
    </row>
    <row r="52" spans="1:15" ht="15.75" thickBot="1" x14ac:dyDescent="0.3">
      <c r="A52" s="14" t="s">
        <v>196</v>
      </c>
      <c r="B52" s="14" t="s">
        <v>250</v>
      </c>
      <c r="C52" s="21">
        <v>33.525925925925925</v>
      </c>
      <c r="D52" s="26"/>
      <c r="E52" s="30"/>
      <c r="F52" s="29"/>
      <c r="G52" s="28"/>
      <c r="K52" s="23"/>
      <c r="L52" s="27"/>
      <c r="M52" s="28"/>
      <c r="N52" s="23"/>
      <c r="O52" s="27"/>
    </row>
    <row r="53" spans="1:15" ht="15.75" thickBot="1" x14ac:dyDescent="0.3">
      <c r="A53" s="14" t="s">
        <v>211</v>
      </c>
      <c r="B53" s="14" t="s">
        <v>267</v>
      </c>
      <c r="C53" s="21">
        <v>33.412790697674424</v>
      </c>
      <c r="D53" s="26"/>
      <c r="E53" s="26"/>
      <c r="F53" s="29"/>
      <c r="G53" s="28"/>
      <c r="K53" s="23"/>
      <c r="L53" s="27"/>
      <c r="M53" s="28"/>
      <c r="N53" s="23"/>
      <c r="O53" s="27"/>
    </row>
    <row r="54" spans="1:15" ht="15.75" thickBot="1" x14ac:dyDescent="0.3">
      <c r="A54" s="10" t="s">
        <v>51</v>
      </c>
      <c r="B54" s="10" t="s">
        <v>263</v>
      </c>
      <c r="C54" s="21">
        <v>33.238095238095241</v>
      </c>
      <c r="D54" s="26"/>
      <c r="E54" s="30"/>
      <c r="F54" s="29"/>
      <c r="G54" s="28"/>
      <c r="K54" s="23"/>
      <c r="L54" s="27"/>
      <c r="M54" s="28"/>
      <c r="N54" s="23"/>
      <c r="O54" s="27"/>
    </row>
    <row r="55" spans="1:15" ht="15.75" thickBot="1" x14ac:dyDescent="0.3">
      <c r="A55" s="14" t="s">
        <v>206</v>
      </c>
      <c r="B55" s="14" t="s">
        <v>260</v>
      </c>
      <c r="C55" s="21">
        <v>33.152713178294576</v>
      </c>
      <c r="D55" s="26"/>
      <c r="E55" s="30"/>
      <c r="F55" s="29"/>
      <c r="G55" s="28"/>
      <c r="K55" s="23"/>
      <c r="L55" s="27"/>
      <c r="M55" s="27"/>
      <c r="N55" s="23"/>
      <c r="O55" s="27"/>
    </row>
    <row r="56" spans="1:15" ht="15.75" thickBot="1" x14ac:dyDescent="0.3">
      <c r="A56" s="14" t="s">
        <v>422</v>
      </c>
      <c r="B56" s="14" t="s">
        <v>259</v>
      </c>
      <c r="C56" s="21">
        <v>33.005211024978472</v>
      </c>
      <c r="D56" s="26"/>
      <c r="E56" s="30"/>
      <c r="F56" s="29"/>
      <c r="G56" s="28"/>
      <c r="K56" s="23"/>
      <c r="L56" s="27"/>
      <c r="M56" s="27"/>
      <c r="N56" s="23"/>
      <c r="O56" s="27"/>
    </row>
    <row r="57" spans="1:15" ht="15.75" thickBot="1" x14ac:dyDescent="0.3">
      <c r="A57" s="10" t="s">
        <v>290</v>
      </c>
      <c r="B57" s="10" t="s">
        <v>280</v>
      </c>
      <c r="C57" s="21">
        <v>32.964285714285722</v>
      </c>
      <c r="D57" s="26"/>
      <c r="E57" s="30"/>
      <c r="F57" s="29"/>
      <c r="G57" s="28"/>
      <c r="K57" s="23"/>
      <c r="L57" s="27"/>
      <c r="M57" s="27"/>
      <c r="N57" s="23"/>
      <c r="O57" s="27"/>
    </row>
    <row r="58" spans="1:15" ht="15.75" thickBot="1" x14ac:dyDescent="0.3">
      <c r="A58" s="10" t="s">
        <v>100</v>
      </c>
      <c r="B58" s="10" t="s">
        <v>257</v>
      </c>
      <c r="C58" s="21">
        <v>32.94047619047619</v>
      </c>
      <c r="D58" s="26"/>
      <c r="E58" s="30"/>
      <c r="F58" s="29"/>
      <c r="G58" s="28"/>
      <c r="K58" s="23"/>
      <c r="L58" s="27"/>
      <c r="M58" s="28"/>
      <c r="N58" s="23"/>
      <c r="O58" s="27"/>
    </row>
    <row r="59" spans="1:15" ht="15.75" thickBot="1" x14ac:dyDescent="0.3">
      <c r="A59" s="10" t="s">
        <v>103</v>
      </c>
      <c r="B59" s="10" t="s">
        <v>260</v>
      </c>
      <c r="C59" s="21">
        <v>32.916666666666671</v>
      </c>
      <c r="D59" s="26"/>
      <c r="E59" s="26"/>
      <c r="F59" s="29"/>
      <c r="G59" s="28"/>
      <c r="K59" s="23"/>
      <c r="L59" s="27"/>
      <c r="M59" s="28"/>
      <c r="N59" s="23"/>
      <c r="O59" s="27"/>
    </row>
    <row r="60" spans="1:15" ht="15.75" thickBot="1" x14ac:dyDescent="0.3">
      <c r="A60" s="14" t="s">
        <v>236</v>
      </c>
      <c r="B60" s="14" t="s">
        <v>269</v>
      </c>
      <c r="C60" s="21">
        <v>32.710077519379851</v>
      </c>
      <c r="D60" s="26"/>
      <c r="E60" s="26"/>
      <c r="F60" s="29"/>
      <c r="G60" s="28"/>
      <c r="K60" s="23"/>
      <c r="L60" s="27"/>
      <c r="M60" s="28"/>
      <c r="N60" s="23"/>
      <c r="O60" s="27"/>
    </row>
    <row r="61" spans="1:15" ht="15.75" thickBot="1" x14ac:dyDescent="0.3">
      <c r="A61" s="10" t="s">
        <v>63</v>
      </c>
      <c r="B61" s="10" t="s">
        <v>252</v>
      </c>
      <c r="C61" s="21">
        <v>32.690476190476197</v>
      </c>
      <c r="D61" s="26"/>
      <c r="E61" s="26"/>
      <c r="F61" s="29"/>
      <c r="G61" s="28"/>
      <c r="K61" s="23"/>
      <c r="L61" s="27"/>
      <c r="M61" s="28"/>
      <c r="N61" s="23"/>
      <c r="O61" s="27"/>
    </row>
    <row r="62" spans="1:15" ht="15.75" thickBot="1" x14ac:dyDescent="0.3">
      <c r="A62" s="10" t="s">
        <v>123</v>
      </c>
      <c r="B62" s="10" t="s">
        <v>262</v>
      </c>
      <c r="C62" s="21">
        <v>32.523809523809526</v>
      </c>
      <c r="D62" s="26"/>
      <c r="E62" s="26"/>
      <c r="F62" s="29"/>
      <c r="G62" s="28"/>
      <c r="K62" s="23"/>
      <c r="L62" s="27"/>
      <c r="M62" s="27"/>
      <c r="N62" s="23"/>
      <c r="O62" s="27"/>
    </row>
    <row r="63" spans="1:15" ht="15.75" thickBot="1" x14ac:dyDescent="0.3">
      <c r="A63" s="10" t="s">
        <v>45</v>
      </c>
      <c r="B63" s="10" t="s">
        <v>263</v>
      </c>
      <c r="C63" s="21">
        <v>32.404761904761912</v>
      </c>
      <c r="D63" s="26"/>
      <c r="E63" s="26"/>
      <c r="F63" s="29"/>
      <c r="G63" s="28"/>
      <c r="K63" s="23"/>
      <c r="L63" s="27"/>
      <c r="M63" s="28"/>
      <c r="N63" s="23"/>
      <c r="O63" s="27"/>
    </row>
    <row r="64" spans="1:15" ht="15.75" thickBot="1" x14ac:dyDescent="0.3">
      <c r="A64" s="10" t="s">
        <v>12</v>
      </c>
      <c r="B64" s="10" t="s">
        <v>250</v>
      </c>
      <c r="C64" s="21">
        <v>32.392857142857146</v>
      </c>
      <c r="D64" s="26"/>
      <c r="E64" s="30"/>
      <c r="F64" s="29"/>
      <c r="G64" s="28"/>
      <c r="K64" s="23"/>
      <c r="L64" s="27"/>
      <c r="M64" s="28"/>
      <c r="N64" s="23"/>
      <c r="O64" s="27"/>
    </row>
    <row r="65" spans="1:15" ht="15.75" thickBot="1" x14ac:dyDescent="0.3">
      <c r="A65" s="10" t="s">
        <v>55</v>
      </c>
      <c r="B65" s="10" t="s">
        <v>260</v>
      </c>
      <c r="C65" s="21">
        <v>32.238095238095241</v>
      </c>
      <c r="D65" s="26"/>
      <c r="E65" s="26"/>
      <c r="F65" s="29"/>
      <c r="G65" s="28"/>
      <c r="K65" s="23"/>
      <c r="L65" s="27"/>
      <c r="M65" s="28"/>
      <c r="N65" s="23"/>
      <c r="O65" s="27"/>
    </row>
    <row r="66" spans="1:15" ht="15.75" thickBot="1" x14ac:dyDescent="0.3">
      <c r="A66" s="10" t="s">
        <v>301</v>
      </c>
      <c r="B66" s="10" t="s">
        <v>256</v>
      </c>
      <c r="C66" s="21">
        <v>32.172619047619051</v>
      </c>
      <c r="D66" s="26"/>
      <c r="E66" s="30"/>
      <c r="F66" s="29"/>
      <c r="G66" s="28"/>
      <c r="K66" s="23"/>
      <c r="L66" s="27"/>
      <c r="M66" s="28"/>
      <c r="N66" s="23"/>
      <c r="O66" s="27"/>
    </row>
    <row r="67" spans="1:15" ht="15.75" thickBot="1" x14ac:dyDescent="0.3">
      <c r="A67" s="10" t="s">
        <v>19</v>
      </c>
      <c r="B67" s="10" t="s">
        <v>260</v>
      </c>
      <c r="C67" s="21">
        <v>32.154761904761905</v>
      </c>
      <c r="D67" s="26"/>
      <c r="E67" s="26"/>
      <c r="F67" s="29"/>
      <c r="G67" s="28"/>
      <c r="K67" s="23"/>
      <c r="L67" s="27"/>
      <c r="M67" s="27"/>
      <c r="N67" s="23"/>
      <c r="O67" s="27"/>
    </row>
    <row r="68" spans="1:15" ht="15.75" thickBot="1" x14ac:dyDescent="0.3">
      <c r="A68" s="14" t="s">
        <v>223</v>
      </c>
      <c r="B68" s="14" t="s">
        <v>247</v>
      </c>
      <c r="C68" s="21">
        <v>32.125968992248062</v>
      </c>
      <c r="D68" s="26"/>
      <c r="E68" s="30"/>
      <c r="F68" s="29"/>
      <c r="G68" s="28"/>
      <c r="K68" s="23"/>
      <c r="L68" s="27"/>
      <c r="M68" s="27"/>
      <c r="N68" s="23"/>
      <c r="O68" s="27"/>
    </row>
    <row r="69" spans="1:15" ht="15.75" thickBot="1" x14ac:dyDescent="0.3">
      <c r="A69" s="10" t="s">
        <v>270</v>
      </c>
      <c r="B69" s="10" t="s">
        <v>254</v>
      </c>
      <c r="C69" s="21">
        <v>32.041666666666671</v>
      </c>
      <c r="D69" s="26"/>
      <c r="E69" s="26"/>
      <c r="F69" s="29"/>
      <c r="G69" s="28"/>
      <c r="K69" s="23"/>
      <c r="L69" s="27"/>
      <c r="M69" s="28"/>
      <c r="N69" s="23"/>
      <c r="O69" s="27"/>
    </row>
    <row r="70" spans="1:15" ht="15.75" thickBot="1" x14ac:dyDescent="0.3">
      <c r="A70" s="10" t="s">
        <v>130</v>
      </c>
      <c r="B70" s="10" t="s">
        <v>276</v>
      </c>
      <c r="C70" s="21">
        <v>31.910714285714285</v>
      </c>
      <c r="D70" s="26"/>
      <c r="E70" s="26"/>
      <c r="F70" s="29"/>
      <c r="G70" s="28"/>
      <c r="K70" s="23"/>
      <c r="L70" s="27"/>
      <c r="M70" s="28"/>
      <c r="N70" s="23"/>
      <c r="O70" s="27"/>
    </row>
    <row r="71" spans="1:15" ht="15.75" thickBot="1" x14ac:dyDescent="0.3">
      <c r="A71" s="14" t="s">
        <v>172</v>
      </c>
      <c r="B71" s="14" t="s">
        <v>246</v>
      </c>
      <c r="C71" s="21">
        <v>31.761240310077518</v>
      </c>
      <c r="D71" s="26"/>
      <c r="E71" s="30"/>
      <c r="F71" s="29"/>
      <c r="G71" s="28"/>
      <c r="K71" s="23"/>
      <c r="L71" s="27"/>
      <c r="M71" s="28"/>
      <c r="N71" s="23"/>
      <c r="O71" s="27"/>
    </row>
    <row r="72" spans="1:15" ht="15.75" thickBot="1" x14ac:dyDescent="0.3">
      <c r="A72" s="10" t="s">
        <v>35</v>
      </c>
      <c r="B72" s="10" t="s">
        <v>246</v>
      </c>
      <c r="C72" s="21">
        <v>31.678571428571434</v>
      </c>
      <c r="D72" s="26"/>
      <c r="E72" s="30"/>
      <c r="F72" s="29"/>
      <c r="G72" s="28"/>
      <c r="K72" s="23"/>
      <c r="L72" s="27"/>
      <c r="M72" s="27"/>
      <c r="N72" s="23"/>
      <c r="O72" s="27"/>
    </row>
    <row r="73" spans="1:15" ht="15.75" thickBot="1" x14ac:dyDescent="0.3">
      <c r="A73" s="10" t="s">
        <v>7</v>
      </c>
      <c r="B73" s="10" t="s">
        <v>246</v>
      </c>
      <c r="C73" s="21">
        <v>31.642857142857146</v>
      </c>
      <c r="D73" s="26"/>
      <c r="E73" s="30"/>
      <c r="F73" s="29"/>
      <c r="G73" s="28"/>
      <c r="K73" s="23"/>
      <c r="L73" s="27"/>
      <c r="M73" s="27"/>
      <c r="N73" s="23"/>
      <c r="O73" s="27"/>
    </row>
    <row r="74" spans="1:15" ht="15.75" thickBot="1" x14ac:dyDescent="0.3">
      <c r="A74" s="14" t="s">
        <v>243</v>
      </c>
      <c r="B74" s="14" t="s">
        <v>250</v>
      </c>
      <c r="C74" s="21">
        <v>31.627131782945739</v>
      </c>
      <c r="D74" s="26"/>
      <c r="E74" s="30"/>
      <c r="F74" s="29"/>
      <c r="G74" s="28"/>
      <c r="K74" s="23"/>
      <c r="L74" s="27"/>
      <c r="M74" s="27"/>
      <c r="N74" s="23"/>
      <c r="O74" s="27"/>
    </row>
    <row r="75" spans="1:15" ht="15.75" thickBot="1" x14ac:dyDescent="0.3">
      <c r="A75" s="10" t="s">
        <v>93</v>
      </c>
      <c r="B75" s="10" t="s">
        <v>258</v>
      </c>
      <c r="C75" s="21">
        <v>31.589285714285719</v>
      </c>
      <c r="D75" s="26"/>
      <c r="E75" s="26"/>
      <c r="F75" s="29"/>
      <c r="G75" s="28"/>
      <c r="K75" s="23"/>
      <c r="L75" s="27"/>
      <c r="M75" s="28"/>
      <c r="N75" s="23"/>
      <c r="O75" s="27"/>
    </row>
    <row r="76" spans="1:15" ht="15.75" thickBot="1" x14ac:dyDescent="0.3">
      <c r="A76" s="14" t="s">
        <v>146</v>
      </c>
      <c r="B76" s="14" t="s">
        <v>271</v>
      </c>
      <c r="C76" s="21">
        <v>31.449612403100776</v>
      </c>
      <c r="D76" s="26"/>
      <c r="E76" s="30"/>
      <c r="F76" s="29"/>
      <c r="G76" s="28"/>
      <c r="K76" s="23"/>
      <c r="L76" s="27"/>
      <c r="M76" s="28"/>
      <c r="N76" s="23"/>
      <c r="O76" s="27"/>
    </row>
    <row r="77" spans="1:15" ht="15.75" thickBot="1" x14ac:dyDescent="0.3">
      <c r="A77" s="10" t="s">
        <v>79</v>
      </c>
      <c r="B77" s="10" t="s">
        <v>276</v>
      </c>
      <c r="C77" s="21">
        <v>31.422619047619051</v>
      </c>
      <c r="D77" s="26"/>
      <c r="E77" s="30"/>
      <c r="F77" s="29"/>
      <c r="G77" s="28"/>
      <c r="K77" s="23"/>
      <c r="L77" s="27"/>
      <c r="M77" s="28"/>
      <c r="N77" s="23"/>
      <c r="O77" s="27"/>
    </row>
    <row r="78" spans="1:15" ht="15.75" thickBot="1" x14ac:dyDescent="0.3">
      <c r="A78" s="10" t="s">
        <v>23</v>
      </c>
      <c r="B78" s="10" t="s">
        <v>259</v>
      </c>
      <c r="C78" s="21">
        <v>31.273809523809529</v>
      </c>
      <c r="D78" s="26"/>
      <c r="E78" s="30"/>
      <c r="F78" s="29"/>
      <c r="G78" s="28"/>
      <c r="K78" s="23"/>
      <c r="L78" s="27"/>
      <c r="M78" s="28"/>
      <c r="N78" s="23"/>
      <c r="O78" s="27"/>
    </row>
    <row r="79" spans="1:15" ht="15.75" thickBot="1" x14ac:dyDescent="0.3">
      <c r="A79" s="14" t="s">
        <v>174</v>
      </c>
      <c r="B79" s="14" t="s">
        <v>246</v>
      </c>
      <c r="C79" s="21">
        <v>31.272868217054263</v>
      </c>
      <c r="D79" s="26"/>
      <c r="E79" s="30"/>
      <c r="F79" s="29"/>
      <c r="G79" s="28"/>
      <c r="K79" s="23"/>
      <c r="L79" s="27"/>
      <c r="M79" s="28"/>
      <c r="N79" s="23"/>
      <c r="O79" s="27"/>
    </row>
    <row r="80" spans="1:15" ht="15.75" thickBot="1" x14ac:dyDescent="0.3">
      <c r="A80" s="10" t="s">
        <v>37</v>
      </c>
      <c r="B80" s="10" t="s">
        <v>264</v>
      </c>
      <c r="C80" s="21">
        <v>31.035714285714288</v>
      </c>
      <c r="D80" s="26"/>
      <c r="E80" s="26"/>
      <c r="F80" s="29"/>
      <c r="G80" s="28"/>
      <c r="K80" s="23"/>
      <c r="L80" s="27"/>
      <c r="M80" s="28"/>
      <c r="N80" s="23"/>
      <c r="O80" s="27"/>
    </row>
    <row r="81" spans="1:15" ht="15.75" thickBot="1" x14ac:dyDescent="0.3">
      <c r="A81" s="14" t="s">
        <v>227</v>
      </c>
      <c r="B81" s="14" t="s">
        <v>262</v>
      </c>
      <c r="C81" s="21">
        <v>30.862790697674416</v>
      </c>
      <c r="D81" s="26"/>
      <c r="E81" s="26"/>
      <c r="F81" s="29"/>
      <c r="G81" s="28"/>
      <c r="K81" s="23"/>
      <c r="L81" s="27"/>
      <c r="M81" s="28"/>
      <c r="N81" s="23"/>
      <c r="O81" s="27"/>
    </row>
    <row r="82" spans="1:15" ht="15.75" thickBot="1" x14ac:dyDescent="0.3">
      <c r="A82" s="14" t="s">
        <v>324</v>
      </c>
      <c r="B82" s="14" t="s">
        <v>263</v>
      </c>
      <c r="C82" s="21">
        <v>30.720930232558146</v>
      </c>
      <c r="D82" s="26"/>
      <c r="E82" s="26"/>
      <c r="F82" s="29"/>
      <c r="G82" s="28"/>
      <c r="K82" s="23"/>
      <c r="L82" s="27"/>
      <c r="M82" s="28"/>
      <c r="N82" s="23"/>
      <c r="O82" s="27"/>
    </row>
    <row r="83" spans="1:15" ht="15.75" thickBot="1" x14ac:dyDescent="0.3">
      <c r="A83" s="14" t="s">
        <v>319</v>
      </c>
      <c r="B83" s="14" t="s">
        <v>247</v>
      </c>
      <c r="C83" s="21">
        <v>30.629457364341086</v>
      </c>
      <c r="D83" s="26"/>
      <c r="E83" s="30"/>
      <c r="F83" s="29"/>
      <c r="G83" s="28"/>
      <c r="K83" s="23"/>
      <c r="L83" s="27"/>
      <c r="M83" s="27"/>
      <c r="N83" s="23"/>
      <c r="O83" s="27"/>
    </row>
    <row r="84" spans="1:15" ht="15.75" thickBot="1" x14ac:dyDescent="0.3">
      <c r="A84" s="10" t="s">
        <v>28</v>
      </c>
      <c r="B84" s="10" t="s">
        <v>269</v>
      </c>
      <c r="C84" s="21">
        <v>30.547619047619051</v>
      </c>
      <c r="D84" s="26"/>
      <c r="E84" s="30"/>
      <c r="F84" s="29"/>
      <c r="G84" s="28"/>
      <c r="K84" s="23"/>
      <c r="L84" s="27"/>
      <c r="M84" s="28"/>
      <c r="N84" s="23"/>
      <c r="O84" s="27"/>
    </row>
    <row r="85" spans="1:15" ht="15.75" thickBot="1" x14ac:dyDescent="0.3">
      <c r="A85" s="10" t="s">
        <v>80</v>
      </c>
      <c r="B85" s="10" t="s">
        <v>259</v>
      </c>
      <c r="C85" s="21">
        <v>30.428571428571431</v>
      </c>
      <c r="D85" s="26"/>
      <c r="E85" s="26"/>
      <c r="F85" s="29"/>
      <c r="G85" s="28"/>
      <c r="K85" s="23"/>
      <c r="L85" s="27"/>
      <c r="M85" s="28"/>
      <c r="N85" s="23"/>
      <c r="O85" s="27"/>
    </row>
    <row r="86" spans="1:15" ht="15.75" thickBot="1" x14ac:dyDescent="0.3">
      <c r="A86" s="14" t="s">
        <v>554</v>
      </c>
      <c r="B86" s="14" t="s">
        <v>288</v>
      </c>
      <c r="C86" s="21">
        <v>30.416925064599489</v>
      </c>
      <c r="D86" s="26"/>
      <c r="E86" s="30"/>
      <c r="F86" s="29"/>
      <c r="G86" s="28"/>
      <c r="K86" s="23"/>
      <c r="L86" s="27"/>
      <c r="M86" s="28"/>
      <c r="N86" s="23"/>
      <c r="O86" s="27"/>
    </row>
    <row r="87" spans="1:15" ht="15.75" thickBot="1" x14ac:dyDescent="0.3">
      <c r="A87" s="10" t="s">
        <v>107</v>
      </c>
      <c r="B87" s="10" t="s">
        <v>287</v>
      </c>
      <c r="C87" s="21">
        <v>30.309523809523817</v>
      </c>
      <c r="D87" s="26"/>
      <c r="E87" s="30"/>
      <c r="F87" s="29"/>
      <c r="G87" s="28"/>
      <c r="K87" s="23"/>
      <c r="L87" s="27"/>
      <c r="M87" s="28"/>
      <c r="N87" s="23"/>
      <c r="O87" s="27"/>
    </row>
    <row r="88" spans="1:15" ht="15.75" thickBot="1" x14ac:dyDescent="0.3">
      <c r="A88" s="14" t="s">
        <v>150</v>
      </c>
      <c r="B88" s="14" t="s">
        <v>260</v>
      </c>
      <c r="C88" s="21">
        <v>30.296124031007757</v>
      </c>
      <c r="D88" s="26"/>
      <c r="E88" s="26"/>
      <c r="F88" s="29"/>
      <c r="G88" s="28"/>
      <c r="K88" s="23"/>
      <c r="L88" s="27"/>
      <c r="M88" s="28"/>
      <c r="N88" s="23"/>
      <c r="O88" s="27"/>
    </row>
    <row r="89" spans="1:15" ht="15.75" thickBot="1" x14ac:dyDescent="0.3">
      <c r="A89" s="14" t="s">
        <v>141</v>
      </c>
      <c r="B89" s="14" t="s">
        <v>263</v>
      </c>
      <c r="C89" s="21">
        <v>30.2</v>
      </c>
      <c r="D89" s="26"/>
      <c r="E89" s="26"/>
      <c r="F89" s="29"/>
      <c r="G89" s="28"/>
      <c r="K89" s="23"/>
      <c r="L89" s="27"/>
      <c r="M89" s="28"/>
      <c r="N89" s="23"/>
      <c r="O89" s="27"/>
    </row>
    <row r="90" spans="1:15" ht="15.75" thickBot="1" x14ac:dyDescent="0.3">
      <c r="A90" s="14" t="s">
        <v>228</v>
      </c>
      <c r="B90" s="14" t="s">
        <v>257</v>
      </c>
      <c r="C90" s="21">
        <v>30.008527131782952</v>
      </c>
      <c r="D90" s="26"/>
      <c r="E90" s="26"/>
      <c r="F90" s="29"/>
      <c r="G90" s="28"/>
      <c r="K90" s="23"/>
      <c r="L90" s="27"/>
      <c r="M90" s="28"/>
      <c r="N90" s="23"/>
      <c r="O90" s="27"/>
    </row>
    <row r="91" spans="1:15" ht="15.75" thickBot="1" x14ac:dyDescent="0.3">
      <c r="A91" s="10" t="s">
        <v>81</v>
      </c>
      <c r="B91" s="10" t="s">
        <v>258</v>
      </c>
      <c r="C91" s="21">
        <v>29.93452380952381</v>
      </c>
      <c r="D91" s="26"/>
      <c r="E91" s="26"/>
      <c r="F91" s="29"/>
      <c r="G91" s="28"/>
      <c r="K91" s="23"/>
      <c r="L91" s="27"/>
      <c r="M91" s="28"/>
      <c r="N91" s="23"/>
      <c r="O91" s="27"/>
    </row>
    <row r="92" spans="1:15" ht="15.75" thickBot="1" x14ac:dyDescent="0.3">
      <c r="A92" s="10" t="s">
        <v>67</v>
      </c>
      <c r="B92" s="10" t="s">
        <v>271</v>
      </c>
      <c r="C92" s="21">
        <v>29.797619047619051</v>
      </c>
      <c r="D92" s="26"/>
      <c r="E92" s="30"/>
      <c r="F92" s="29"/>
      <c r="G92" s="28"/>
      <c r="K92" s="23"/>
      <c r="L92" s="27"/>
      <c r="M92" s="28"/>
      <c r="N92" s="23"/>
      <c r="O92" s="27"/>
    </row>
    <row r="93" spans="1:15" ht="15.75" thickBot="1" x14ac:dyDescent="0.3">
      <c r="A93" s="14" t="s">
        <v>432</v>
      </c>
      <c r="B93" s="14" t="s">
        <v>260</v>
      </c>
      <c r="C93" s="21">
        <v>29.533720930232562</v>
      </c>
      <c r="D93" s="26"/>
      <c r="E93" s="30"/>
      <c r="F93" s="29"/>
      <c r="G93" s="28"/>
      <c r="K93" s="23"/>
      <c r="L93" s="27"/>
      <c r="M93" s="28"/>
      <c r="N93" s="23"/>
      <c r="O93" s="27"/>
    </row>
    <row r="94" spans="1:15" ht="15.75" thickBot="1" x14ac:dyDescent="0.3">
      <c r="A94" s="10" t="s">
        <v>275</v>
      </c>
      <c r="B94" s="10" t="s">
        <v>258</v>
      </c>
      <c r="C94" s="21">
        <v>29.49404761904762</v>
      </c>
      <c r="D94" s="26"/>
      <c r="E94" s="30"/>
      <c r="F94" s="29"/>
      <c r="G94" s="28"/>
      <c r="K94" s="23"/>
      <c r="L94" s="27"/>
      <c r="M94" s="27"/>
      <c r="N94" s="23"/>
      <c r="O94" s="27"/>
    </row>
    <row r="95" spans="1:15" ht="15.75" thickBot="1" x14ac:dyDescent="0.3">
      <c r="A95" s="10" t="s">
        <v>504</v>
      </c>
      <c r="B95" s="10" t="s">
        <v>264</v>
      </c>
      <c r="C95" s="21">
        <v>29.434523809523814</v>
      </c>
      <c r="D95" s="26"/>
      <c r="E95" s="30"/>
      <c r="F95" s="29"/>
      <c r="G95" s="28"/>
      <c r="K95" s="23"/>
      <c r="L95" s="27"/>
      <c r="M95" s="28"/>
      <c r="N95" s="23"/>
      <c r="O95" s="27"/>
    </row>
    <row r="96" spans="1:15" ht="15.75" thickBot="1" x14ac:dyDescent="0.3">
      <c r="A96" s="10" t="s">
        <v>64</v>
      </c>
      <c r="B96" s="10" t="s">
        <v>267</v>
      </c>
      <c r="C96" s="21">
        <v>29.285714285714285</v>
      </c>
      <c r="D96" s="26"/>
      <c r="E96" s="26"/>
      <c r="F96" s="29"/>
      <c r="G96" s="28"/>
      <c r="K96" s="23"/>
      <c r="L96" s="27"/>
      <c r="M96" s="28"/>
      <c r="N96" s="23"/>
      <c r="O96" s="27"/>
    </row>
    <row r="97" spans="1:15" ht="15.75" thickBot="1" x14ac:dyDescent="0.3">
      <c r="A97" s="14" t="s">
        <v>209</v>
      </c>
      <c r="B97" s="14" t="s">
        <v>259</v>
      </c>
      <c r="C97" s="21">
        <v>29.284108527131785</v>
      </c>
      <c r="D97" s="26"/>
      <c r="E97" s="30"/>
      <c r="F97" s="29"/>
      <c r="G97" s="28"/>
      <c r="K97" s="23"/>
      <c r="L97" s="27"/>
      <c r="M97" s="28"/>
      <c r="N97" s="23"/>
      <c r="O97" s="27"/>
    </row>
    <row r="98" spans="1:15" ht="15.75" thickBot="1" x14ac:dyDescent="0.3">
      <c r="A98" s="10" t="s">
        <v>277</v>
      </c>
      <c r="B98" s="10" t="s">
        <v>265</v>
      </c>
      <c r="C98" s="21">
        <v>29.142857142857142</v>
      </c>
      <c r="D98" s="26"/>
      <c r="E98" s="26"/>
      <c r="F98" s="29"/>
      <c r="G98" s="28"/>
      <c r="K98" s="23"/>
      <c r="L98" s="27"/>
      <c r="M98" s="28"/>
      <c r="N98" s="23"/>
      <c r="O98" s="27"/>
    </row>
    <row r="99" spans="1:15" ht="15.75" thickBot="1" x14ac:dyDescent="0.3">
      <c r="A99" s="10" t="s">
        <v>68</v>
      </c>
      <c r="B99" s="10" t="s">
        <v>249</v>
      </c>
      <c r="C99" s="21">
        <v>28.99404761904762</v>
      </c>
      <c r="D99" s="26"/>
      <c r="E99" s="26"/>
      <c r="F99" s="29"/>
      <c r="G99" s="28"/>
      <c r="K99" s="23"/>
      <c r="L99" s="27"/>
      <c r="M99" s="28"/>
      <c r="N99" s="23"/>
      <c r="O99" s="27"/>
    </row>
    <row r="100" spans="1:15" ht="15.75" thickBot="1" x14ac:dyDescent="0.3">
      <c r="A100" s="10" t="s">
        <v>15</v>
      </c>
      <c r="B100" s="10" t="s">
        <v>246</v>
      </c>
      <c r="C100" s="21">
        <v>28.839285714285719</v>
      </c>
      <c r="D100" s="26"/>
      <c r="E100" s="30"/>
      <c r="F100" s="29"/>
      <c r="G100" s="28"/>
      <c r="K100" s="23"/>
      <c r="L100" s="27"/>
      <c r="M100" s="28"/>
      <c r="N100" s="23"/>
      <c r="O100" s="27"/>
    </row>
    <row r="101" spans="1:15" ht="15.75" thickBot="1" x14ac:dyDescent="0.3">
      <c r="A101" s="10" t="s">
        <v>124</v>
      </c>
      <c r="B101" s="10" t="s">
        <v>250</v>
      </c>
      <c r="C101" s="21">
        <v>28.791666666666671</v>
      </c>
      <c r="D101" s="26"/>
      <c r="E101" s="30"/>
      <c r="F101" s="29"/>
      <c r="G101" s="28"/>
      <c r="K101" s="23"/>
      <c r="L101" s="27"/>
      <c r="M101" s="28"/>
      <c r="N101" s="23"/>
      <c r="O101" s="27"/>
    </row>
    <row r="102" spans="1:15" ht="15.75" thickBot="1" x14ac:dyDescent="0.3">
      <c r="A102" s="10" t="s">
        <v>57</v>
      </c>
      <c r="B102" s="10" t="s">
        <v>273</v>
      </c>
      <c r="C102" s="21">
        <v>28.684523809523814</v>
      </c>
      <c r="D102" s="26"/>
      <c r="E102" s="26"/>
      <c r="F102" s="29"/>
      <c r="G102" s="28"/>
      <c r="K102" s="23"/>
      <c r="L102" s="27"/>
      <c r="M102" s="27"/>
      <c r="N102" s="23"/>
      <c r="O102" s="27"/>
    </row>
    <row r="103" spans="1:15" ht="15.75" thickBot="1" x14ac:dyDescent="0.3">
      <c r="A103" s="10" t="s">
        <v>541</v>
      </c>
      <c r="B103" s="10" t="s">
        <v>288</v>
      </c>
      <c r="C103" s="21">
        <v>28.619047619047624</v>
      </c>
      <c r="D103" s="26"/>
      <c r="E103" s="26"/>
      <c r="F103" s="29"/>
      <c r="G103" s="28"/>
      <c r="K103" s="23"/>
      <c r="L103" s="27"/>
      <c r="M103" s="28"/>
      <c r="N103" s="23"/>
      <c r="O103" s="27"/>
    </row>
    <row r="104" spans="1:15" ht="15.75" thickBot="1" x14ac:dyDescent="0.3">
      <c r="A104" s="10" t="s">
        <v>373</v>
      </c>
      <c r="B104" s="10" t="s">
        <v>247</v>
      </c>
      <c r="C104" s="21">
        <v>28.595238095238098</v>
      </c>
      <c r="D104" s="26"/>
      <c r="E104" s="30"/>
      <c r="F104" s="29"/>
      <c r="G104" s="28"/>
      <c r="K104" s="23"/>
      <c r="L104" s="27"/>
      <c r="M104" s="27"/>
      <c r="N104" s="23"/>
      <c r="O104" s="27"/>
    </row>
    <row r="105" spans="1:15" ht="15.75" thickBot="1" x14ac:dyDescent="0.3">
      <c r="A105" s="10" t="s">
        <v>31</v>
      </c>
      <c r="B105" s="10" t="s">
        <v>257</v>
      </c>
      <c r="C105" s="21">
        <v>28.535714285714285</v>
      </c>
      <c r="D105" s="26"/>
      <c r="E105" s="26"/>
      <c r="F105" s="29"/>
      <c r="G105" s="28"/>
      <c r="K105" s="23"/>
      <c r="L105" s="27"/>
      <c r="M105" s="28"/>
      <c r="N105" s="23"/>
      <c r="O105" s="27"/>
    </row>
    <row r="106" spans="1:15" ht="15.75" thickBot="1" x14ac:dyDescent="0.3">
      <c r="A106" s="14" t="s">
        <v>323</v>
      </c>
      <c r="B106" s="14" t="s">
        <v>262</v>
      </c>
      <c r="C106" s="21">
        <v>28.51821705426357</v>
      </c>
      <c r="D106" s="26"/>
      <c r="E106" s="26"/>
      <c r="F106" s="29"/>
      <c r="G106" s="28"/>
      <c r="K106" s="23"/>
      <c r="L106" s="27"/>
      <c r="M106" s="28"/>
      <c r="N106" s="23"/>
      <c r="O106" s="27"/>
    </row>
    <row r="107" spans="1:15" ht="15.75" thickBot="1" x14ac:dyDescent="0.3">
      <c r="A107" s="10" t="s">
        <v>10</v>
      </c>
      <c r="B107" s="10" t="s">
        <v>271</v>
      </c>
      <c r="C107" s="21">
        <v>28.458333333333332</v>
      </c>
      <c r="D107" s="26"/>
      <c r="E107" s="30"/>
      <c r="F107" s="29"/>
      <c r="G107" s="28"/>
      <c r="K107" s="23"/>
      <c r="L107" s="27"/>
      <c r="M107" s="28"/>
      <c r="N107" s="23"/>
      <c r="O107" s="27"/>
    </row>
    <row r="108" spans="1:15" ht="15.75" thickBot="1" x14ac:dyDescent="0.3">
      <c r="A108" s="14" t="s">
        <v>452</v>
      </c>
      <c r="B108" s="14" t="s">
        <v>265</v>
      </c>
      <c r="C108" s="21">
        <v>28.444186046511632</v>
      </c>
      <c r="D108" s="26"/>
      <c r="E108" s="26"/>
      <c r="F108" s="29"/>
      <c r="G108" s="28"/>
      <c r="K108" s="23"/>
      <c r="L108" s="27"/>
      <c r="M108" s="27"/>
      <c r="N108" s="23"/>
      <c r="O108" s="27"/>
    </row>
    <row r="109" spans="1:15" ht="15.75" thickBot="1" x14ac:dyDescent="0.3">
      <c r="A109" s="10" t="s">
        <v>126</v>
      </c>
      <c r="B109" s="10" t="s">
        <v>250</v>
      </c>
      <c r="C109" s="21">
        <v>28.315476190476193</v>
      </c>
      <c r="D109" s="26"/>
      <c r="E109" s="30"/>
      <c r="F109" s="29"/>
      <c r="G109" s="28"/>
      <c r="K109" s="23"/>
      <c r="L109" s="27"/>
      <c r="M109" s="28"/>
      <c r="N109" s="23"/>
      <c r="O109" s="27"/>
    </row>
    <row r="110" spans="1:15" ht="15.75" thickBot="1" x14ac:dyDescent="0.3">
      <c r="A110" s="10" t="s">
        <v>50</v>
      </c>
      <c r="B110" s="10" t="s">
        <v>262</v>
      </c>
      <c r="C110" s="21">
        <v>28.232142857142861</v>
      </c>
      <c r="D110" s="26"/>
      <c r="E110" s="26"/>
      <c r="F110" s="29"/>
      <c r="G110" s="28"/>
      <c r="K110" s="23"/>
      <c r="L110" s="27"/>
      <c r="M110" s="28"/>
      <c r="N110" s="23"/>
      <c r="O110" s="27"/>
    </row>
    <row r="111" spans="1:15" ht="15.75" thickBot="1" x14ac:dyDescent="0.3">
      <c r="A111" s="14" t="s">
        <v>176</v>
      </c>
      <c r="B111" s="14" t="s">
        <v>271</v>
      </c>
      <c r="C111" s="21">
        <v>28.229069767441864</v>
      </c>
      <c r="D111" s="26"/>
      <c r="E111" s="26"/>
      <c r="F111" s="29"/>
      <c r="G111" s="28"/>
      <c r="K111" s="23"/>
      <c r="L111" s="27"/>
      <c r="M111" s="27"/>
      <c r="N111" s="23"/>
      <c r="O111" s="27"/>
    </row>
    <row r="112" spans="1:15" ht="15.75" thickBot="1" x14ac:dyDescent="0.3">
      <c r="A112" s="10" t="s">
        <v>71</v>
      </c>
      <c r="B112" s="10" t="s">
        <v>280</v>
      </c>
      <c r="C112" s="21">
        <v>28.220238095238095</v>
      </c>
      <c r="D112" s="26"/>
      <c r="E112" s="30"/>
      <c r="F112" s="29"/>
      <c r="G112" s="28"/>
      <c r="K112" s="23"/>
      <c r="L112" s="27"/>
      <c r="M112" s="28"/>
      <c r="N112" s="23"/>
      <c r="O112" s="27"/>
    </row>
    <row r="113" spans="1:15" ht="15.75" thickBot="1" x14ac:dyDescent="0.3">
      <c r="A113" s="14" t="s">
        <v>185</v>
      </c>
      <c r="B113" s="14" t="s">
        <v>267</v>
      </c>
      <c r="C113" s="21">
        <v>28.035271317829462</v>
      </c>
      <c r="D113" s="26"/>
      <c r="E113" s="26"/>
      <c r="F113" s="29"/>
      <c r="G113" s="28"/>
      <c r="K113" s="23"/>
      <c r="L113" s="27"/>
      <c r="M113" s="28"/>
      <c r="N113" s="23"/>
      <c r="O113" s="27"/>
    </row>
    <row r="114" spans="1:15" ht="15.75" thickBot="1" x14ac:dyDescent="0.3">
      <c r="A114" s="10" t="s">
        <v>627</v>
      </c>
      <c r="B114" s="10" t="s">
        <v>267</v>
      </c>
      <c r="C114" s="21">
        <v>28.029761904761909</v>
      </c>
      <c r="D114" s="26"/>
      <c r="E114" s="26"/>
      <c r="F114" s="29"/>
      <c r="G114" s="28"/>
      <c r="K114" s="23"/>
      <c r="L114" s="27"/>
      <c r="M114" s="28"/>
      <c r="N114" s="23"/>
      <c r="O114" s="27"/>
    </row>
    <row r="115" spans="1:15" ht="15.75" thickBot="1" x14ac:dyDescent="0.3">
      <c r="A115" s="10" t="s">
        <v>91</v>
      </c>
      <c r="B115" s="10" t="s">
        <v>261</v>
      </c>
      <c r="C115" s="21">
        <v>28.005952380952383</v>
      </c>
      <c r="D115" s="26"/>
      <c r="E115" s="30"/>
      <c r="F115" s="29"/>
      <c r="G115" s="28"/>
      <c r="K115" s="23"/>
      <c r="L115" s="27"/>
      <c r="M115" s="28"/>
      <c r="N115" s="23"/>
      <c r="O115" s="27"/>
    </row>
    <row r="116" spans="1:15" ht="15.75" thickBot="1" x14ac:dyDescent="0.3">
      <c r="A116" s="14" t="s">
        <v>184</v>
      </c>
      <c r="B116" s="14" t="s">
        <v>257</v>
      </c>
      <c r="C116" s="21">
        <v>27.968992248062019</v>
      </c>
      <c r="D116" s="26"/>
      <c r="E116" s="30"/>
      <c r="F116" s="29"/>
      <c r="G116" s="28"/>
      <c r="K116" s="23"/>
      <c r="L116" s="27"/>
      <c r="M116" s="28"/>
      <c r="N116" s="23"/>
      <c r="O116" s="27"/>
    </row>
    <row r="117" spans="1:15" ht="15.75" thickBot="1" x14ac:dyDescent="0.3">
      <c r="A117" s="14" t="s">
        <v>321</v>
      </c>
      <c r="B117" s="14" t="s">
        <v>257</v>
      </c>
      <c r="C117" s="21">
        <v>27.906976744186046</v>
      </c>
      <c r="D117" s="26"/>
      <c r="E117" s="26"/>
      <c r="F117" s="29"/>
      <c r="G117" s="28"/>
      <c r="K117" s="23"/>
      <c r="L117" s="27"/>
      <c r="M117" s="28"/>
      <c r="N117" s="23"/>
      <c r="O117" s="27"/>
    </row>
    <row r="118" spans="1:15" ht="15.75" thickBot="1" x14ac:dyDescent="0.3">
      <c r="A118" s="10" t="s">
        <v>86</v>
      </c>
      <c r="B118" s="10" t="s">
        <v>259</v>
      </c>
      <c r="C118" s="21">
        <v>27.875</v>
      </c>
      <c r="D118" s="26"/>
      <c r="E118" s="30"/>
      <c r="F118" s="29"/>
      <c r="G118" s="28"/>
      <c r="K118" s="23"/>
      <c r="L118" s="27"/>
      <c r="M118" s="28"/>
      <c r="N118" s="23"/>
      <c r="O118" s="27"/>
    </row>
    <row r="119" spans="1:15" ht="15.75" thickBot="1" x14ac:dyDescent="0.3">
      <c r="A119" s="10" t="s">
        <v>399</v>
      </c>
      <c r="B119" s="10" t="s">
        <v>292</v>
      </c>
      <c r="C119" s="21">
        <v>27.875</v>
      </c>
      <c r="D119" s="26"/>
      <c r="E119" s="26"/>
      <c r="F119" s="29"/>
      <c r="G119" s="28"/>
      <c r="K119" s="23"/>
      <c r="L119" s="27"/>
      <c r="M119" s="28"/>
      <c r="N119" s="23"/>
      <c r="O119" s="27"/>
    </row>
    <row r="120" spans="1:15" ht="15.75" thickBot="1" x14ac:dyDescent="0.3">
      <c r="A120" s="10" t="s">
        <v>101</v>
      </c>
      <c r="B120" s="10" t="s">
        <v>276</v>
      </c>
      <c r="C120" s="21">
        <v>27.797619047619051</v>
      </c>
      <c r="D120" s="26"/>
      <c r="E120" s="26"/>
      <c r="F120" s="29"/>
      <c r="G120" s="28"/>
      <c r="K120" s="23"/>
      <c r="L120" s="27"/>
      <c r="M120" s="27"/>
      <c r="N120" s="23"/>
      <c r="O120" s="27"/>
    </row>
    <row r="121" spans="1:15" ht="15.75" thickBot="1" x14ac:dyDescent="0.3">
      <c r="A121" s="10" t="s">
        <v>53</v>
      </c>
      <c r="B121" s="10" t="s">
        <v>264</v>
      </c>
      <c r="C121" s="21">
        <v>27.791666666666668</v>
      </c>
      <c r="D121" s="26"/>
      <c r="E121" s="26"/>
      <c r="F121" s="29"/>
      <c r="G121" s="28"/>
      <c r="K121" s="23"/>
      <c r="L121" s="27"/>
      <c r="M121" s="27"/>
      <c r="N121" s="23"/>
      <c r="O121" s="27"/>
    </row>
    <row r="122" spans="1:15" ht="15.75" thickBot="1" x14ac:dyDescent="0.3">
      <c r="A122" s="14" t="s">
        <v>238</v>
      </c>
      <c r="B122" s="14" t="s">
        <v>265</v>
      </c>
      <c r="C122" s="21">
        <v>27.575193798449618</v>
      </c>
      <c r="D122" s="26"/>
      <c r="E122" s="30"/>
      <c r="F122" s="29"/>
      <c r="G122" s="28"/>
      <c r="K122" s="23"/>
      <c r="L122" s="27"/>
      <c r="M122" s="27"/>
      <c r="N122" s="23"/>
      <c r="O122" s="27"/>
    </row>
    <row r="123" spans="1:15" ht="15.75" thickBot="1" x14ac:dyDescent="0.3">
      <c r="A123" s="10" t="s">
        <v>48</v>
      </c>
      <c r="B123" s="10" t="s">
        <v>276</v>
      </c>
      <c r="C123" s="21">
        <v>27.56547619047619</v>
      </c>
      <c r="D123" s="26"/>
      <c r="E123" s="26"/>
      <c r="F123" s="29"/>
      <c r="G123" s="28"/>
      <c r="K123" s="23"/>
      <c r="L123" s="27"/>
      <c r="M123" s="28"/>
      <c r="N123" s="23"/>
      <c r="O123" s="27"/>
    </row>
    <row r="124" spans="1:15" ht="15.75" thickBot="1" x14ac:dyDescent="0.3">
      <c r="A124" s="14" t="s">
        <v>425</v>
      </c>
      <c r="B124" s="14" t="s">
        <v>264</v>
      </c>
      <c r="C124" s="21">
        <v>27.52704565030146</v>
      </c>
      <c r="D124" s="26"/>
      <c r="E124" s="30"/>
      <c r="F124" s="29"/>
      <c r="G124" s="28"/>
      <c r="K124" s="23"/>
      <c r="L124" s="27"/>
      <c r="M124" s="28"/>
      <c r="N124" s="23"/>
      <c r="O124" s="27"/>
    </row>
    <row r="125" spans="1:15" ht="15.75" thickBot="1" x14ac:dyDescent="0.3">
      <c r="A125" s="10" t="s">
        <v>58</v>
      </c>
      <c r="B125" s="10" t="s">
        <v>262</v>
      </c>
      <c r="C125" s="21">
        <v>27.505952380952383</v>
      </c>
      <c r="D125" s="26"/>
      <c r="E125" s="26"/>
      <c r="F125" s="29"/>
      <c r="G125" s="28"/>
      <c r="K125" s="23"/>
      <c r="L125" s="27"/>
      <c r="M125" s="27"/>
      <c r="N125" s="23"/>
      <c r="O125" s="27"/>
    </row>
    <row r="126" spans="1:15" ht="15.75" thickBot="1" x14ac:dyDescent="0.3">
      <c r="A126" s="14" t="s">
        <v>217</v>
      </c>
      <c r="B126" s="14" t="s">
        <v>256</v>
      </c>
      <c r="C126" s="21">
        <v>27.486046511627908</v>
      </c>
      <c r="D126" s="26"/>
      <c r="E126" s="30"/>
      <c r="F126" s="29"/>
      <c r="G126" s="28"/>
      <c r="K126" s="23"/>
      <c r="L126" s="27"/>
      <c r="M126" s="28"/>
      <c r="N126" s="23"/>
      <c r="O126" s="27"/>
    </row>
    <row r="127" spans="1:15" ht="15.75" thickBot="1" x14ac:dyDescent="0.3">
      <c r="A127" s="10" t="s">
        <v>625</v>
      </c>
      <c r="B127" s="10" t="s">
        <v>264</v>
      </c>
      <c r="C127" s="21">
        <v>27.470238095238098</v>
      </c>
      <c r="D127" s="26"/>
      <c r="E127" s="26"/>
      <c r="F127" s="29"/>
      <c r="G127" s="28"/>
      <c r="K127" s="23"/>
      <c r="L127" s="27"/>
      <c r="M127" s="28"/>
      <c r="N127" s="23"/>
      <c r="O127" s="27"/>
    </row>
    <row r="128" spans="1:15" ht="15.75" thickBot="1" x14ac:dyDescent="0.3">
      <c r="A128" s="10" t="s">
        <v>56</v>
      </c>
      <c r="B128" s="10" t="s">
        <v>256</v>
      </c>
      <c r="C128" s="21">
        <v>27.369047619047624</v>
      </c>
      <c r="D128" s="26"/>
      <c r="E128" s="26"/>
      <c r="F128" s="29"/>
      <c r="G128" s="28"/>
      <c r="K128" s="23"/>
      <c r="L128" s="27"/>
      <c r="M128" s="27"/>
      <c r="N128" s="23"/>
      <c r="O128" s="27"/>
    </row>
    <row r="129" spans="1:15" ht="15.75" thickBot="1" x14ac:dyDescent="0.3">
      <c r="A129" s="10" t="s">
        <v>628</v>
      </c>
      <c r="B129" s="10" t="s">
        <v>247</v>
      </c>
      <c r="C129" s="21">
        <v>27.333333333333336</v>
      </c>
      <c r="D129" s="26"/>
      <c r="E129" s="30"/>
      <c r="F129" s="29"/>
      <c r="G129" s="27"/>
      <c r="K129" s="23"/>
      <c r="L129" s="27"/>
      <c r="M129" s="28"/>
      <c r="N129" s="23"/>
      <c r="O129" s="27"/>
    </row>
    <row r="130" spans="1:15" ht="15.75" thickBot="1" x14ac:dyDescent="0.3">
      <c r="A130" s="14" t="s">
        <v>151</v>
      </c>
      <c r="B130" s="14" t="s">
        <v>252</v>
      </c>
      <c r="C130" s="21">
        <v>27.284883720930232</v>
      </c>
      <c r="D130" s="26"/>
      <c r="E130" s="26"/>
      <c r="F130" s="29"/>
      <c r="G130" s="28"/>
      <c r="K130" s="23"/>
      <c r="L130" s="27"/>
      <c r="M130" s="28"/>
      <c r="N130" s="23"/>
      <c r="O130" s="27"/>
    </row>
    <row r="131" spans="1:15" ht="15.75" thickBot="1" x14ac:dyDescent="0.3">
      <c r="A131" s="10" t="s">
        <v>111</v>
      </c>
      <c r="B131" s="10" t="s">
        <v>267</v>
      </c>
      <c r="C131" s="21">
        <v>27.273809523809526</v>
      </c>
      <c r="D131" s="26"/>
      <c r="E131" s="26"/>
      <c r="F131" s="29"/>
      <c r="G131" s="28"/>
      <c r="K131" s="23"/>
      <c r="L131" s="27"/>
      <c r="M131" s="28"/>
      <c r="N131" s="23"/>
      <c r="O131" s="27"/>
    </row>
    <row r="132" spans="1:15" ht="15.75" thickBot="1" x14ac:dyDescent="0.3">
      <c r="A132" s="10" t="s">
        <v>99</v>
      </c>
      <c r="B132" s="10" t="s">
        <v>271</v>
      </c>
      <c r="C132" s="21">
        <v>27.261904761904763</v>
      </c>
      <c r="D132" s="26"/>
      <c r="E132" s="30"/>
      <c r="F132" s="29"/>
      <c r="G132" s="28"/>
      <c r="K132" s="23"/>
      <c r="L132" s="27"/>
      <c r="M132" s="27"/>
      <c r="N132" s="23"/>
      <c r="O132" s="27"/>
    </row>
    <row r="133" spans="1:15" ht="15.75" thickBot="1" x14ac:dyDescent="0.3">
      <c r="A133" s="10" t="s">
        <v>525</v>
      </c>
      <c r="B133" s="10" t="s">
        <v>299</v>
      </c>
      <c r="C133" s="21">
        <v>27.095238095238098</v>
      </c>
      <c r="D133" s="26"/>
      <c r="E133" s="26"/>
      <c r="F133" s="29"/>
      <c r="G133" s="28"/>
      <c r="K133" s="23"/>
      <c r="L133" s="27"/>
      <c r="M133" s="28"/>
      <c r="N133" s="23"/>
      <c r="O133" s="27"/>
    </row>
    <row r="134" spans="1:15" ht="15.75" thickBot="1" x14ac:dyDescent="0.3">
      <c r="A134" s="10" t="s">
        <v>66</v>
      </c>
      <c r="B134" s="10" t="s">
        <v>267</v>
      </c>
      <c r="C134" s="21">
        <v>27.059523809523817</v>
      </c>
      <c r="D134" s="26"/>
      <c r="E134" s="26"/>
      <c r="F134" s="29"/>
      <c r="G134" s="28"/>
      <c r="K134" s="23"/>
      <c r="L134" s="27"/>
      <c r="M134" s="28"/>
      <c r="N134" s="23"/>
      <c r="O134" s="27"/>
    </row>
    <row r="135" spans="1:15" ht="15.75" thickBot="1" x14ac:dyDescent="0.3">
      <c r="A135" s="10" t="s">
        <v>83</v>
      </c>
      <c r="B135" s="10" t="s">
        <v>254</v>
      </c>
      <c r="C135" s="21">
        <v>26.994047619047624</v>
      </c>
      <c r="D135" s="26"/>
      <c r="E135" s="26"/>
      <c r="F135" s="29"/>
      <c r="G135" s="28"/>
      <c r="K135" s="23"/>
      <c r="L135" s="27"/>
      <c r="M135" s="27"/>
      <c r="N135" s="23"/>
      <c r="O135" s="27"/>
    </row>
    <row r="136" spans="1:15" ht="15.75" thickBot="1" x14ac:dyDescent="0.3">
      <c r="A136" s="14" t="s">
        <v>235</v>
      </c>
      <c r="B136" s="14" t="s">
        <v>288</v>
      </c>
      <c r="C136" s="21">
        <v>26.968217054263565</v>
      </c>
      <c r="D136" s="26"/>
      <c r="E136" s="30"/>
      <c r="F136" s="29"/>
      <c r="G136" s="28"/>
      <c r="K136" s="23"/>
      <c r="L136" s="27"/>
      <c r="M136" s="27"/>
      <c r="N136" s="23"/>
      <c r="O136" s="27"/>
    </row>
    <row r="137" spans="1:15" ht="15.75" thickBot="1" x14ac:dyDescent="0.3">
      <c r="A137" s="10" t="s">
        <v>62</v>
      </c>
      <c r="B137" s="10" t="s">
        <v>247</v>
      </c>
      <c r="C137" s="21">
        <v>26.886904761904766</v>
      </c>
      <c r="D137" s="26"/>
      <c r="E137" s="30"/>
      <c r="F137" s="29"/>
      <c r="G137" s="28"/>
      <c r="K137" s="23"/>
      <c r="L137" s="27"/>
      <c r="M137" s="28"/>
      <c r="N137" s="23"/>
      <c r="O137" s="27"/>
    </row>
    <row r="138" spans="1:15" ht="15.75" thickBot="1" x14ac:dyDescent="0.3">
      <c r="A138" s="14" t="s">
        <v>342</v>
      </c>
      <c r="B138" s="14" t="s">
        <v>256</v>
      </c>
      <c r="C138" s="21">
        <v>26.820155038759694</v>
      </c>
      <c r="D138" s="26"/>
      <c r="E138" s="26"/>
      <c r="F138" s="29"/>
      <c r="G138" s="28"/>
      <c r="K138" s="23"/>
      <c r="L138" s="27"/>
      <c r="M138" s="28"/>
      <c r="N138" s="23"/>
      <c r="O138" s="27"/>
    </row>
    <row r="139" spans="1:15" ht="15.75" thickBot="1" x14ac:dyDescent="0.3">
      <c r="A139" s="14" t="s">
        <v>460</v>
      </c>
      <c r="B139" s="14" t="s">
        <v>256</v>
      </c>
      <c r="C139" s="21">
        <v>26.680404823428084</v>
      </c>
      <c r="D139" s="26"/>
      <c r="E139" s="30"/>
      <c r="F139" s="29"/>
      <c r="G139" s="28"/>
      <c r="N139" s="23"/>
      <c r="O139" s="27"/>
    </row>
    <row r="140" spans="1:15" ht="15.75" thickBot="1" x14ac:dyDescent="0.3">
      <c r="A140" s="10" t="s">
        <v>131</v>
      </c>
      <c r="B140" s="10" t="s">
        <v>262</v>
      </c>
      <c r="C140" s="21">
        <v>26.63690476190477</v>
      </c>
      <c r="D140" s="26"/>
      <c r="E140" s="30"/>
      <c r="F140" s="29"/>
      <c r="G140" s="28"/>
      <c r="N140" s="23"/>
      <c r="O140" s="27"/>
    </row>
    <row r="141" spans="1:15" ht="15.75" thickBot="1" x14ac:dyDescent="0.3">
      <c r="A141" s="10" t="s">
        <v>283</v>
      </c>
      <c r="B141" s="10" t="s">
        <v>273</v>
      </c>
      <c r="C141" s="21">
        <v>26.583333333333343</v>
      </c>
      <c r="D141" s="26"/>
      <c r="E141" s="26"/>
      <c r="F141" s="29"/>
      <c r="G141" s="28"/>
      <c r="N141" s="23"/>
      <c r="O141" s="27"/>
    </row>
    <row r="142" spans="1:15" ht="15.75" thickBot="1" x14ac:dyDescent="0.3">
      <c r="A142" s="10" t="s">
        <v>630</v>
      </c>
      <c r="B142" s="10" t="s">
        <v>264</v>
      </c>
      <c r="C142" s="21">
        <v>26.488095238095241</v>
      </c>
      <c r="D142" s="26"/>
      <c r="E142" s="30"/>
      <c r="F142" s="29"/>
      <c r="G142" s="28"/>
      <c r="N142" s="23"/>
      <c r="O142" s="27"/>
    </row>
    <row r="143" spans="1:15" ht="15.75" thickBot="1" x14ac:dyDescent="0.3">
      <c r="A143" s="14" t="s">
        <v>240</v>
      </c>
      <c r="B143" s="14" t="s">
        <v>256</v>
      </c>
      <c r="C143" s="21">
        <v>26.467054263565895</v>
      </c>
      <c r="D143" s="26"/>
      <c r="E143" s="30"/>
      <c r="F143" s="29"/>
      <c r="G143" s="28"/>
      <c r="N143" s="23"/>
      <c r="O143" s="27"/>
    </row>
    <row r="144" spans="1:15" ht="15.75" thickBot="1" x14ac:dyDescent="0.3">
      <c r="A144" s="14" t="s">
        <v>446</v>
      </c>
      <c r="B144" s="14" t="s">
        <v>287</v>
      </c>
      <c r="C144" s="21">
        <v>26.431782945736437</v>
      </c>
      <c r="D144" s="26"/>
      <c r="E144" s="30"/>
      <c r="F144" s="29"/>
      <c r="G144" s="28"/>
      <c r="N144" s="23"/>
      <c r="O144" s="27"/>
    </row>
    <row r="145" spans="1:15" ht="15.75" thickBot="1" x14ac:dyDescent="0.3">
      <c r="A145" s="10" t="s">
        <v>60</v>
      </c>
      <c r="B145" s="10" t="s">
        <v>265</v>
      </c>
      <c r="C145" s="21">
        <v>26.428571428571431</v>
      </c>
      <c r="D145" s="26"/>
      <c r="E145" s="26"/>
      <c r="F145" s="29"/>
      <c r="G145" s="28"/>
      <c r="N145" s="23"/>
      <c r="O145" s="27"/>
    </row>
    <row r="146" spans="1:15" ht="15.75" thickBot="1" x14ac:dyDescent="0.3">
      <c r="A146" s="14" t="s">
        <v>361</v>
      </c>
      <c r="B146" s="14" t="s">
        <v>252</v>
      </c>
      <c r="C146" s="21">
        <v>26.275667527993114</v>
      </c>
      <c r="D146" s="26"/>
      <c r="E146" s="30"/>
      <c r="F146" s="29"/>
      <c r="G146" s="28"/>
      <c r="N146" s="23"/>
      <c r="O146" s="27"/>
    </row>
    <row r="147" spans="1:15" ht="15.75" thickBot="1" x14ac:dyDescent="0.3">
      <c r="A147" s="10" t="s">
        <v>59</v>
      </c>
      <c r="B147" s="10" t="s">
        <v>276</v>
      </c>
      <c r="C147" s="21">
        <v>26.18452380952381</v>
      </c>
      <c r="D147" s="26"/>
      <c r="E147" s="26"/>
      <c r="F147" s="29"/>
      <c r="G147" s="28"/>
      <c r="K147" s="23"/>
      <c r="L147" s="27"/>
      <c r="M147" s="28"/>
      <c r="N147" s="23"/>
      <c r="O147" s="27"/>
    </row>
    <row r="148" spans="1:15" ht="15.75" thickBot="1" x14ac:dyDescent="0.3">
      <c r="A148" s="10" t="s">
        <v>272</v>
      </c>
      <c r="B148" s="10" t="s">
        <v>257</v>
      </c>
      <c r="C148" s="21">
        <v>26.107142857142861</v>
      </c>
      <c r="D148" s="26"/>
      <c r="E148" s="26"/>
      <c r="F148" s="29"/>
      <c r="G148" s="28"/>
      <c r="L148" s="27"/>
      <c r="M148" s="27"/>
      <c r="N148" s="23"/>
      <c r="O148" s="27"/>
    </row>
    <row r="149" spans="1:15" ht="15.75" thickBot="1" x14ac:dyDescent="0.3">
      <c r="A149" s="14" t="s">
        <v>414</v>
      </c>
      <c r="B149" s="14" t="s">
        <v>257</v>
      </c>
      <c r="C149" s="21">
        <v>26.078854435831186</v>
      </c>
      <c r="D149" s="26"/>
      <c r="E149" s="26"/>
      <c r="F149" s="29"/>
      <c r="G149" s="28"/>
      <c r="L149" s="27"/>
      <c r="M149" s="27"/>
      <c r="N149" s="23"/>
      <c r="O149" s="27"/>
    </row>
    <row r="150" spans="1:15" ht="15.75" thickBot="1" x14ac:dyDescent="0.3">
      <c r="A150" s="10" t="s">
        <v>94</v>
      </c>
      <c r="B150" s="10" t="s">
        <v>258</v>
      </c>
      <c r="C150" s="21">
        <v>26.029761904761909</v>
      </c>
      <c r="D150" s="26"/>
      <c r="E150" s="30"/>
      <c r="F150" s="29"/>
      <c r="G150" s="28"/>
      <c r="L150" s="27"/>
      <c r="M150" s="27"/>
      <c r="N150" s="23"/>
      <c r="O150" s="27"/>
    </row>
    <row r="151" spans="1:15" ht="15.75" thickBot="1" x14ac:dyDescent="0.3">
      <c r="A151" s="14" t="s">
        <v>182</v>
      </c>
      <c r="B151" s="14" t="s">
        <v>261</v>
      </c>
      <c r="C151" s="21">
        <v>25.99573643410853</v>
      </c>
      <c r="D151" s="26"/>
      <c r="E151" s="26"/>
      <c r="F151" s="29"/>
      <c r="G151" s="28"/>
      <c r="L151" s="27"/>
      <c r="M151" s="27"/>
      <c r="N151" s="23"/>
      <c r="O151" s="27"/>
    </row>
    <row r="152" spans="1:15" ht="15.75" thickBot="1" x14ac:dyDescent="0.3">
      <c r="A152" s="14" t="s">
        <v>429</v>
      </c>
      <c r="B152" s="14" t="s">
        <v>259</v>
      </c>
      <c r="C152" s="21">
        <v>25.946770025839797</v>
      </c>
      <c r="D152" s="26"/>
      <c r="E152" s="26"/>
      <c r="F152" s="29"/>
      <c r="G152" s="28"/>
      <c r="L152" s="27"/>
      <c r="M152" s="27"/>
      <c r="N152" s="23"/>
      <c r="O152" s="27"/>
    </row>
    <row r="153" spans="1:15" ht="15.75" thickBot="1" x14ac:dyDescent="0.3">
      <c r="A153" s="10" t="s">
        <v>375</v>
      </c>
      <c r="B153" s="10" t="s">
        <v>265</v>
      </c>
      <c r="C153" s="21">
        <v>25.93452380952381</v>
      </c>
      <c r="D153" s="26"/>
      <c r="E153" s="26"/>
      <c r="F153" s="29"/>
      <c r="G153" s="28"/>
      <c r="L153" s="27"/>
      <c r="M153" s="27"/>
      <c r="N153" s="23"/>
      <c r="O153" s="27"/>
    </row>
    <row r="154" spans="1:15" ht="15.75" thickBot="1" x14ac:dyDescent="0.3">
      <c r="A154" s="10" t="s">
        <v>494</v>
      </c>
      <c r="B154" s="10" t="s">
        <v>261</v>
      </c>
      <c r="C154" s="21">
        <v>25.892857142857149</v>
      </c>
      <c r="D154" s="26"/>
      <c r="E154" s="26"/>
      <c r="F154" s="29"/>
      <c r="G154" s="28"/>
      <c r="L154" s="27"/>
      <c r="M154" s="27"/>
      <c r="N154" s="23"/>
      <c r="O154" s="27"/>
    </row>
    <row r="155" spans="1:15" ht="15.75" thickBot="1" x14ac:dyDescent="0.3">
      <c r="A155" s="14" t="s">
        <v>162</v>
      </c>
      <c r="B155" s="14" t="s">
        <v>259</v>
      </c>
      <c r="C155" s="21">
        <v>25.86705426356589</v>
      </c>
      <c r="D155" s="26"/>
      <c r="E155" s="26"/>
      <c r="F155" s="29"/>
      <c r="G155" s="28"/>
      <c r="L155" s="27"/>
      <c r="M155" s="27"/>
      <c r="N155" s="23"/>
      <c r="O155" s="27"/>
    </row>
    <row r="156" spans="1:15" ht="15.75" thickBot="1" x14ac:dyDescent="0.3">
      <c r="A156" s="14" t="s">
        <v>229</v>
      </c>
      <c r="B156" s="14" t="s">
        <v>252</v>
      </c>
      <c r="C156" s="21">
        <v>25.79418604651163</v>
      </c>
      <c r="D156" s="26"/>
      <c r="E156" s="30"/>
      <c r="F156" s="29"/>
      <c r="G156" s="28"/>
      <c r="L156" s="27"/>
      <c r="M156" s="27"/>
      <c r="N156" s="23"/>
      <c r="O156" s="27"/>
    </row>
    <row r="157" spans="1:15" ht="15.75" thickBot="1" x14ac:dyDescent="0.3">
      <c r="A157" s="10" t="s">
        <v>16</v>
      </c>
      <c r="B157" s="10" t="s">
        <v>248</v>
      </c>
      <c r="C157" s="21">
        <v>25.732142857142861</v>
      </c>
      <c r="D157" s="26"/>
      <c r="E157" s="26"/>
      <c r="F157" s="29"/>
      <c r="G157" s="28"/>
      <c r="K157" s="23"/>
      <c r="L157" s="27"/>
      <c r="M157" s="27"/>
      <c r="N157" s="23"/>
      <c r="O157" s="27"/>
    </row>
    <row r="158" spans="1:15" ht="15.75" thickBot="1" x14ac:dyDescent="0.3">
      <c r="A158" s="10" t="s">
        <v>300</v>
      </c>
      <c r="B158" s="10" t="s">
        <v>282</v>
      </c>
      <c r="C158" s="21">
        <v>25.732142857142858</v>
      </c>
      <c r="D158" s="26"/>
      <c r="E158" s="30"/>
      <c r="F158" s="29"/>
      <c r="G158" s="28"/>
      <c r="L158" s="27"/>
      <c r="M158" s="27"/>
      <c r="N158" s="23"/>
      <c r="O158" s="27"/>
    </row>
    <row r="159" spans="1:15" ht="15.75" thickBot="1" x14ac:dyDescent="0.3">
      <c r="A159" s="14" t="s">
        <v>208</v>
      </c>
      <c r="B159" s="14" t="s">
        <v>250</v>
      </c>
      <c r="C159" s="21">
        <v>25.695736434108525</v>
      </c>
      <c r="D159" s="26"/>
      <c r="E159" s="26"/>
      <c r="F159" s="29"/>
      <c r="G159" s="28"/>
      <c r="L159" s="27"/>
      <c r="M159" s="27"/>
      <c r="N159" s="23"/>
      <c r="O159" s="27"/>
    </row>
    <row r="160" spans="1:15" ht="15.75" thickBot="1" x14ac:dyDescent="0.3">
      <c r="A160" s="14" t="s">
        <v>175</v>
      </c>
      <c r="B160" s="14" t="s">
        <v>262</v>
      </c>
      <c r="C160" s="21">
        <v>25.648449612403102</v>
      </c>
      <c r="D160" s="26"/>
      <c r="E160" s="30"/>
      <c r="F160" s="29"/>
      <c r="G160" s="28"/>
      <c r="L160" s="27"/>
      <c r="M160" s="27"/>
      <c r="N160" s="23"/>
      <c r="O160" s="27"/>
    </row>
    <row r="161" spans="1:15" ht="15.75" thickBot="1" x14ac:dyDescent="0.3">
      <c r="A161" s="14" t="s">
        <v>170</v>
      </c>
      <c r="B161" s="14" t="s">
        <v>248</v>
      </c>
      <c r="C161" s="21">
        <v>25.59263565891473</v>
      </c>
      <c r="D161" s="26"/>
      <c r="E161" s="30"/>
      <c r="F161" s="29"/>
      <c r="G161" s="28"/>
      <c r="L161" s="27"/>
      <c r="M161" s="27"/>
      <c r="N161" s="23"/>
      <c r="O161" s="27"/>
    </row>
    <row r="162" spans="1:15" ht="15.75" thickBot="1" x14ac:dyDescent="0.3">
      <c r="A162" s="10" t="s">
        <v>503</v>
      </c>
      <c r="B162" s="10" t="s">
        <v>248</v>
      </c>
      <c r="C162" s="21">
        <v>25.577380952380949</v>
      </c>
      <c r="D162" s="26"/>
      <c r="E162" s="30"/>
      <c r="F162" s="29"/>
      <c r="G162" s="28"/>
      <c r="L162" s="27"/>
      <c r="M162" s="27"/>
      <c r="N162" s="23"/>
      <c r="O162" s="27"/>
    </row>
    <row r="163" spans="1:15" ht="15.75" thickBot="1" x14ac:dyDescent="0.3">
      <c r="A163" s="14" t="s">
        <v>439</v>
      </c>
      <c r="B163" s="14" t="s">
        <v>246</v>
      </c>
      <c r="C163" s="21">
        <v>25.476744186046517</v>
      </c>
      <c r="D163" s="26"/>
      <c r="E163" s="26"/>
      <c r="F163" s="29"/>
      <c r="G163" s="28"/>
      <c r="L163" s="27"/>
      <c r="M163" s="27"/>
      <c r="N163" s="23"/>
      <c r="O163" s="27"/>
    </row>
    <row r="164" spans="1:15" ht="15.75" thickBot="1" x14ac:dyDescent="0.3">
      <c r="A164" s="10" t="s">
        <v>24</v>
      </c>
      <c r="B164" s="10" t="s">
        <v>280</v>
      </c>
      <c r="C164" s="21">
        <v>25.464285714285722</v>
      </c>
      <c r="D164" s="26"/>
      <c r="E164" s="30"/>
      <c r="F164" s="29"/>
      <c r="G164" s="28"/>
      <c r="L164" s="27"/>
      <c r="M164" s="27"/>
      <c r="N164" s="23"/>
      <c r="O164" s="27"/>
    </row>
    <row r="165" spans="1:15" ht="15.75" thickBot="1" x14ac:dyDescent="0.3">
      <c r="A165" s="10" t="s">
        <v>297</v>
      </c>
      <c r="B165" s="10" t="s">
        <v>257</v>
      </c>
      <c r="C165" s="21">
        <v>25.458333333333339</v>
      </c>
      <c r="D165" s="26"/>
      <c r="E165" s="26"/>
      <c r="F165" s="29"/>
      <c r="G165" s="28"/>
      <c r="L165" s="27"/>
      <c r="M165" s="27"/>
      <c r="N165" s="23"/>
      <c r="O165" s="27"/>
    </row>
    <row r="166" spans="1:15" ht="15.75" thickBot="1" x14ac:dyDescent="0.3">
      <c r="A166" s="10" t="s">
        <v>112</v>
      </c>
      <c r="B166" s="10" t="s">
        <v>254</v>
      </c>
      <c r="C166" s="21">
        <v>25.392857142857146</v>
      </c>
      <c r="D166" s="26"/>
      <c r="E166" s="30"/>
      <c r="F166" s="29"/>
      <c r="G166" s="28"/>
      <c r="L166" s="27"/>
      <c r="M166" s="27"/>
      <c r="N166" s="23"/>
      <c r="O166" s="27"/>
    </row>
    <row r="167" spans="1:15" ht="15.75" thickBot="1" x14ac:dyDescent="0.3">
      <c r="A167" s="10" t="s">
        <v>113</v>
      </c>
      <c r="B167" s="10" t="s">
        <v>248</v>
      </c>
      <c r="C167" s="21">
        <v>25.357142857142861</v>
      </c>
      <c r="D167" s="26"/>
      <c r="E167" s="30"/>
      <c r="F167" s="29"/>
      <c r="G167" s="28"/>
      <c r="L167" s="27"/>
      <c r="M167" s="27"/>
      <c r="N167" s="23"/>
      <c r="O167" s="27"/>
    </row>
    <row r="168" spans="1:15" ht="15.75" thickBot="1" x14ac:dyDescent="0.3">
      <c r="A168" s="14" t="s">
        <v>222</v>
      </c>
      <c r="B168" s="14" t="s">
        <v>248</v>
      </c>
      <c r="C168" s="21">
        <v>25.338759689922483</v>
      </c>
      <c r="D168" s="26"/>
      <c r="E168" s="26"/>
      <c r="F168" s="29"/>
      <c r="G168" s="28"/>
      <c r="L168" s="27"/>
      <c r="M168" s="27"/>
      <c r="N168" s="23"/>
      <c r="O168" s="27"/>
    </row>
    <row r="169" spans="1:15" ht="15.75" thickBot="1" x14ac:dyDescent="0.3">
      <c r="A169" s="10" t="s">
        <v>33</v>
      </c>
      <c r="B169" s="10" t="s">
        <v>299</v>
      </c>
      <c r="C169" s="21">
        <v>25.333333333333336</v>
      </c>
      <c r="D169" s="26"/>
      <c r="E169" s="26"/>
      <c r="F169" s="29"/>
      <c r="G169" s="28"/>
      <c r="K169" s="23"/>
      <c r="L169" s="27"/>
      <c r="M169" s="27"/>
      <c r="N169" s="23"/>
      <c r="O169" s="27"/>
    </row>
    <row r="170" spans="1:15" ht="15.75" thickBot="1" x14ac:dyDescent="0.3">
      <c r="A170" s="10" t="s">
        <v>27</v>
      </c>
      <c r="B170" s="10" t="s">
        <v>261</v>
      </c>
      <c r="C170" s="21">
        <v>25.267857142857146</v>
      </c>
      <c r="D170" s="26"/>
      <c r="E170" s="30"/>
      <c r="F170" s="29"/>
      <c r="G170" s="28"/>
    </row>
    <row r="171" spans="1:15" ht="15.75" thickBot="1" x14ac:dyDescent="0.3">
      <c r="A171" s="10" t="s">
        <v>388</v>
      </c>
      <c r="B171" s="10" t="s">
        <v>296</v>
      </c>
      <c r="C171" s="21">
        <v>25.255952380952383</v>
      </c>
      <c r="D171" s="26"/>
      <c r="E171" s="26"/>
      <c r="F171" s="29"/>
      <c r="G171" s="28"/>
    </row>
    <row r="172" spans="1:15" ht="15.75" thickBot="1" x14ac:dyDescent="0.3">
      <c r="A172" s="10" t="s">
        <v>46</v>
      </c>
      <c r="B172" s="10" t="s">
        <v>287</v>
      </c>
      <c r="C172" s="21">
        <v>25.25595238095238</v>
      </c>
      <c r="D172" s="26"/>
      <c r="E172" s="26"/>
      <c r="F172" s="29"/>
      <c r="G172" s="28"/>
    </row>
    <row r="173" spans="1:15" ht="15.75" thickBot="1" x14ac:dyDescent="0.3">
      <c r="A173" s="14" t="s">
        <v>149</v>
      </c>
      <c r="B173" s="14" t="s">
        <v>246</v>
      </c>
      <c r="C173" s="21">
        <v>25.22829457364341</v>
      </c>
      <c r="D173" s="26"/>
      <c r="E173" s="26"/>
      <c r="F173" s="29"/>
      <c r="G173" s="28"/>
    </row>
    <row r="174" spans="1:15" ht="15.75" thickBot="1" x14ac:dyDescent="0.3">
      <c r="A174" s="14" t="s">
        <v>190</v>
      </c>
      <c r="B174" s="14" t="s">
        <v>262</v>
      </c>
      <c r="C174" s="21">
        <v>25.226744186046513</v>
      </c>
      <c r="D174" s="26"/>
      <c r="E174" s="30"/>
      <c r="F174" s="29"/>
      <c r="G174" s="28"/>
    </row>
    <row r="175" spans="1:15" ht="15.75" thickBot="1" x14ac:dyDescent="0.3">
      <c r="A175" s="10" t="s">
        <v>298</v>
      </c>
      <c r="B175" s="10" t="s">
        <v>299</v>
      </c>
      <c r="C175" s="21">
        <v>25.154761904761909</v>
      </c>
      <c r="D175" s="26"/>
      <c r="E175" s="26"/>
      <c r="F175" s="29"/>
      <c r="G175" s="28"/>
    </row>
    <row r="176" spans="1:15" ht="15.75" thickBot="1" x14ac:dyDescent="0.3">
      <c r="A176" s="14" t="s">
        <v>420</v>
      </c>
      <c r="B176" s="14" t="s">
        <v>248</v>
      </c>
      <c r="C176" s="21">
        <v>25.130318690783817</v>
      </c>
      <c r="D176" s="26"/>
      <c r="E176" s="26"/>
      <c r="F176" s="29"/>
      <c r="G176" s="28"/>
    </row>
    <row r="177" spans="1:7" ht="15.75" thickBot="1" x14ac:dyDescent="0.3">
      <c r="A177" s="10" t="s">
        <v>110</v>
      </c>
      <c r="B177" s="10" t="s">
        <v>249</v>
      </c>
      <c r="C177" s="21">
        <v>25.119047619047624</v>
      </c>
      <c r="D177" s="26"/>
      <c r="E177" s="26"/>
      <c r="F177" s="29"/>
      <c r="G177" s="28"/>
    </row>
    <row r="178" spans="1:7" ht="15.75" thickBot="1" x14ac:dyDescent="0.3">
      <c r="A178" s="14" t="s">
        <v>328</v>
      </c>
      <c r="B178" s="14" t="s">
        <v>260</v>
      </c>
      <c r="C178" s="21">
        <v>25.098062015503878</v>
      </c>
      <c r="D178" s="26"/>
      <c r="E178" s="30"/>
      <c r="F178" s="29"/>
      <c r="G178" s="28"/>
    </row>
    <row r="179" spans="1:7" ht="15.75" thickBot="1" x14ac:dyDescent="0.3">
      <c r="A179" s="14" t="s">
        <v>165</v>
      </c>
      <c r="B179" s="14" t="s">
        <v>276</v>
      </c>
      <c r="C179" s="21">
        <v>25.065891472868213</v>
      </c>
      <c r="D179" s="26"/>
      <c r="E179" s="26"/>
      <c r="F179" s="29"/>
      <c r="G179" s="28"/>
    </row>
    <row r="180" spans="1:7" ht="15.75" thickBot="1" x14ac:dyDescent="0.3">
      <c r="A180" s="10" t="s">
        <v>122</v>
      </c>
      <c r="B180" s="10" t="s">
        <v>258</v>
      </c>
      <c r="C180" s="21">
        <v>25.005952380952383</v>
      </c>
      <c r="D180" s="26"/>
      <c r="E180" s="26"/>
      <c r="F180" s="29"/>
      <c r="G180" s="28"/>
    </row>
    <row r="181" spans="1:7" ht="15.75" thickBot="1" x14ac:dyDescent="0.3">
      <c r="A181" s="14" t="s">
        <v>166</v>
      </c>
      <c r="B181" s="14" t="s">
        <v>267</v>
      </c>
      <c r="C181" s="21">
        <v>24.964728682170541</v>
      </c>
      <c r="D181" s="26"/>
      <c r="E181" s="26"/>
    </row>
    <row r="182" spans="1:7" ht="15.75" thickBot="1" x14ac:dyDescent="0.3">
      <c r="A182" s="10" t="s">
        <v>386</v>
      </c>
      <c r="B182" s="10" t="s">
        <v>259</v>
      </c>
      <c r="C182" s="21">
        <v>24.958333333333336</v>
      </c>
      <c r="D182" s="26"/>
      <c r="E182" s="30"/>
    </row>
    <row r="183" spans="1:7" ht="15.75" thickBot="1" x14ac:dyDescent="0.3">
      <c r="A183" s="10" t="s">
        <v>309</v>
      </c>
      <c r="B183" s="10" t="s">
        <v>248</v>
      </c>
      <c r="C183" s="21">
        <v>24.851190476190478</v>
      </c>
      <c r="D183" s="26"/>
      <c r="E183" s="26"/>
    </row>
    <row r="184" spans="1:7" ht="15.75" thickBot="1" x14ac:dyDescent="0.3">
      <c r="A184" s="14" t="s">
        <v>181</v>
      </c>
      <c r="B184" s="14" t="s">
        <v>287</v>
      </c>
      <c r="C184" s="21">
        <v>24.741860465116282</v>
      </c>
      <c r="D184" s="26"/>
      <c r="E184" s="30"/>
    </row>
    <row r="185" spans="1:7" ht="15.75" thickBot="1" x14ac:dyDescent="0.3">
      <c r="A185" s="14" t="s">
        <v>147</v>
      </c>
      <c r="B185" s="14" t="s">
        <v>259</v>
      </c>
      <c r="C185" s="21">
        <v>24.709689922480621</v>
      </c>
      <c r="D185" s="26"/>
      <c r="E185" s="26"/>
    </row>
    <row r="186" spans="1:7" ht="15.75" thickBot="1" x14ac:dyDescent="0.3">
      <c r="A186" s="14" t="s">
        <v>453</v>
      </c>
      <c r="B186" s="14" t="s">
        <v>247</v>
      </c>
      <c r="C186" s="21">
        <v>24.699138673557282</v>
      </c>
      <c r="D186" s="26"/>
      <c r="E186" s="30"/>
    </row>
    <row r="187" spans="1:7" ht="15.75" thickBot="1" x14ac:dyDescent="0.3">
      <c r="A187" s="14" t="s">
        <v>325</v>
      </c>
      <c r="B187" s="14" t="s">
        <v>248</v>
      </c>
      <c r="C187" s="21">
        <v>24.567829457364347</v>
      </c>
      <c r="D187" s="26"/>
      <c r="E187" s="30"/>
    </row>
    <row r="188" spans="1:7" ht="15.75" thickBot="1" x14ac:dyDescent="0.3">
      <c r="A188" s="10" t="s">
        <v>18</v>
      </c>
      <c r="B188" s="10" t="s">
        <v>263</v>
      </c>
      <c r="C188" s="21">
        <v>24.500000000000007</v>
      </c>
      <c r="D188" s="26"/>
      <c r="E188" s="30"/>
    </row>
    <row r="189" spans="1:7" ht="15.75" thickBot="1" x14ac:dyDescent="0.3">
      <c r="A189" s="10" t="s">
        <v>14</v>
      </c>
      <c r="B189" s="10" t="s">
        <v>249</v>
      </c>
      <c r="C189" s="21">
        <v>24.380952380952383</v>
      </c>
      <c r="D189" s="26"/>
      <c r="E189" s="26"/>
    </row>
    <row r="190" spans="1:7" ht="15.75" thickBot="1" x14ac:dyDescent="0.3">
      <c r="A190" s="10" t="s">
        <v>106</v>
      </c>
      <c r="B190" s="10" t="s">
        <v>252</v>
      </c>
      <c r="C190" s="21">
        <v>24.327380952380956</v>
      </c>
      <c r="D190" s="26"/>
      <c r="E190" s="30"/>
    </row>
    <row r="191" spans="1:7" ht="15.75" thickBot="1" x14ac:dyDescent="0.3">
      <c r="A191" s="10" t="s">
        <v>40</v>
      </c>
      <c r="B191" s="10" t="s">
        <v>287</v>
      </c>
      <c r="C191" s="21">
        <v>24.30952380952381</v>
      </c>
      <c r="D191" s="26"/>
      <c r="E191" s="26"/>
    </row>
    <row r="192" spans="1:7" ht="15.75" thickBot="1" x14ac:dyDescent="0.3">
      <c r="A192" s="14" t="s">
        <v>191</v>
      </c>
      <c r="B192" s="14" t="s">
        <v>287</v>
      </c>
      <c r="C192" s="21">
        <v>24.2484496124031</v>
      </c>
      <c r="D192" s="26"/>
      <c r="E192" s="30"/>
    </row>
    <row r="193" spans="1:7" ht="15.75" thickBot="1" x14ac:dyDescent="0.3">
      <c r="A193" s="10" t="s">
        <v>626</v>
      </c>
      <c r="B193" s="10" t="s">
        <v>250</v>
      </c>
      <c r="C193" s="21">
        <v>24.220238095238102</v>
      </c>
      <c r="D193" s="26"/>
      <c r="E193" s="26"/>
    </row>
    <row r="194" spans="1:7" ht="15.75" thickBot="1" x14ac:dyDescent="0.3">
      <c r="A194" s="10" t="s">
        <v>520</v>
      </c>
      <c r="B194" s="10" t="s">
        <v>296</v>
      </c>
      <c r="C194" s="21">
        <v>24.208333333333336</v>
      </c>
      <c r="D194" s="26"/>
      <c r="E194" s="30"/>
    </row>
    <row r="195" spans="1:7" ht="15.75" thickBot="1" x14ac:dyDescent="0.3">
      <c r="A195" s="10" t="s">
        <v>39</v>
      </c>
      <c r="B195" s="10" t="s">
        <v>263</v>
      </c>
      <c r="C195" s="21">
        <v>24.208333333333332</v>
      </c>
      <c r="D195" s="26"/>
      <c r="E195" s="26"/>
    </row>
    <row r="196" spans="1:7" ht="15.75" thickBot="1" x14ac:dyDescent="0.3">
      <c r="A196" s="10" t="s">
        <v>658</v>
      </c>
      <c r="B196" s="10" t="s">
        <v>265</v>
      </c>
      <c r="C196" s="21">
        <v>24.196428571428569</v>
      </c>
      <c r="D196" s="26"/>
      <c r="E196" s="30"/>
      <c r="F196" s="29"/>
      <c r="G196" s="28"/>
    </row>
    <row r="197" spans="1:7" ht="15.75" thickBot="1" x14ac:dyDescent="0.3">
      <c r="A197" s="10" t="s">
        <v>90</v>
      </c>
      <c r="B197" s="10" t="s">
        <v>246</v>
      </c>
      <c r="C197" s="21">
        <v>23.964285714285719</v>
      </c>
      <c r="D197" s="26"/>
      <c r="E197" s="30"/>
      <c r="F197" s="29"/>
      <c r="G197" s="28"/>
    </row>
    <row r="198" spans="1:7" ht="15.75" thickBot="1" x14ac:dyDescent="0.3">
      <c r="A198" s="14" t="s">
        <v>477</v>
      </c>
      <c r="B198" s="14" t="s">
        <v>282</v>
      </c>
      <c r="C198" s="21">
        <v>23.96050818260121</v>
      </c>
      <c r="D198" s="26"/>
      <c r="E198" s="26"/>
    </row>
    <row r="199" spans="1:7" ht="15.75" thickBot="1" x14ac:dyDescent="0.3">
      <c r="A199" s="14" t="s">
        <v>230</v>
      </c>
      <c r="B199" s="14" t="s">
        <v>247</v>
      </c>
      <c r="C199" s="21">
        <v>23.940697674418601</v>
      </c>
      <c r="D199" s="26"/>
      <c r="E199" s="30"/>
    </row>
    <row r="200" spans="1:7" ht="15.75" thickBot="1" x14ac:dyDescent="0.3">
      <c r="A200" s="10" t="s">
        <v>34</v>
      </c>
      <c r="B200" s="10" t="s">
        <v>247</v>
      </c>
      <c r="C200" s="21">
        <v>23.886904761904763</v>
      </c>
      <c r="D200" s="26"/>
      <c r="E200" s="26"/>
    </row>
    <row r="201" spans="1:7" ht="15.75" thickBot="1" x14ac:dyDescent="0.3">
      <c r="A201" s="10" t="s">
        <v>374</v>
      </c>
      <c r="B201" s="10" t="s">
        <v>263</v>
      </c>
      <c r="C201" s="21">
        <v>23.803571428571431</v>
      </c>
      <c r="D201" s="26"/>
      <c r="E201" s="26"/>
    </row>
    <row r="202" spans="1:7" ht="15.75" thickBot="1" x14ac:dyDescent="0.3">
      <c r="A202" s="10" t="s">
        <v>491</v>
      </c>
      <c r="B202" s="10" t="s">
        <v>288</v>
      </c>
      <c r="C202" s="21">
        <v>23.797619047619051</v>
      </c>
      <c r="D202" s="26"/>
      <c r="E202" s="30"/>
    </row>
    <row r="203" spans="1:7" ht="15.75" thickBot="1" x14ac:dyDescent="0.3">
      <c r="A203" s="14" t="s">
        <v>415</v>
      </c>
      <c r="B203" s="14" t="s">
        <v>262</v>
      </c>
      <c r="C203" s="21">
        <v>23.722480620155043</v>
      </c>
      <c r="D203" s="26"/>
      <c r="E203" s="30"/>
    </row>
    <row r="204" spans="1:7" ht="15.75" thickBot="1" x14ac:dyDescent="0.3">
      <c r="A204" s="10" t="s">
        <v>74</v>
      </c>
      <c r="B204" s="10" t="s">
        <v>299</v>
      </c>
      <c r="C204" s="21">
        <v>23.720238095238095</v>
      </c>
      <c r="D204" s="26"/>
      <c r="E204" s="26"/>
    </row>
    <row r="205" spans="1:7" ht="15.75" thickBot="1" x14ac:dyDescent="0.3">
      <c r="A205" s="14" t="s">
        <v>447</v>
      </c>
      <c r="B205" s="14" t="s">
        <v>280</v>
      </c>
      <c r="C205" s="21">
        <v>23.664298018949182</v>
      </c>
      <c r="D205" s="26"/>
      <c r="E205" s="26"/>
    </row>
    <row r="206" spans="1:7" ht="15.75" thickBot="1" x14ac:dyDescent="0.3">
      <c r="A206" s="14" t="s">
        <v>346</v>
      </c>
      <c r="B206" s="14" t="s">
        <v>250</v>
      </c>
      <c r="C206" s="21">
        <v>23.647286821705428</v>
      </c>
      <c r="D206" s="26"/>
      <c r="E206" s="26"/>
    </row>
    <row r="207" spans="1:7" ht="15.75" thickBot="1" x14ac:dyDescent="0.3">
      <c r="A207" s="14" t="s">
        <v>433</v>
      </c>
      <c r="B207" s="14" t="s">
        <v>257</v>
      </c>
      <c r="C207" s="21">
        <v>23.644358311800172</v>
      </c>
      <c r="D207" s="26"/>
      <c r="E207" s="26"/>
    </row>
    <row r="208" spans="1:7" ht="15.75" thickBot="1" x14ac:dyDescent="0.3">
      <c r="A208" s="10" t="s">
        <v>104</v>
      </c>
      <c r="B208" s="10" t="s">
        <v>274</v>
      </c>
      <c r="C208" s="21">
        <v>23.571428571428573</v>
      </c>
      <c r="D208" s="26"/>
      <c r="E208" s="30"/>
      <c r="F208" s="29"/>
      <c r="G208" s="28"/>
    </row>
    <row r="209" spans="1:7" ht="15.75" thickBot="1" x14ac:dyDescent="0.3">
      <c r="A209" s="10" t="s">
        <v>544</v>
      </c>
      <c r="B209" s="10" t="s">
        <v>288</v>
      </c>
      <c r="C209" s="21">
        <v>23.56547619047619</v>
      </c>
      <c r="D209" s="26"/>
      <c r="E209" s="30"/>
      <c r="F209" s="29"/>
      <c r="G209" s="28"/>
    </row>
    <row r="210" spans="1:7" ht="15.75" thickBot="1" x14ac:dyDescent="0.3">
      <c r="A210" s="10" t="s">
        <v>517</v>
      </c>
      <c r="B210" s="10" t="s">
        <v>269</v>
      </c>
      <c r="C210" s="21">
        <v>23.482142857142861</v>
      </c>
      <c r="D210" s="26"/>
      <c r="E210" s="26"/>
      <c r="F210" s="29"/>
      <c r="G210" s="28"/>
    </row>
    <row r="211" spans="1:7" ht="15.75" thickBot="1" x14ac:dyDescent="0.3">
      <c r="A211" s="10" t="s">
        <v>546</v>
      </c>
      <c r="B211" s="10" t="s">
        <v>280</v>
      </c>
      <c r="C211" s="21">
        <v>23.410714285714285</v>
      </c>
      <c r="D211" s="26"/>
      <c r="E211" s="26"/>
      <c r="F211" s="29"/>
      <c r="G211" s="28"/>
    </row>
    <row r="212" spans="1:7" ht="15.75" thickBot="1" x14ac:dyDescent="0.3">
      <c r="A212" s="10" t="s">
        <v>383</v>
      </c>
      <c r="B212" s="10" t="s">
        <v>258</v>
      </c>
      <c r="C212" s="21">
        <v>23.345238095238095</v>
      </c>
      <c r="D212" s="26"/>
      <c r="E212" s="30"/>
      <c r="F212" s="29"/>
      <c r="G212" s="28"/>
    </row>
    <row r="213" spans="1:7" ht="15.75" thickBot="1" x14ac:dyDescent="0.3">
      <c r="A213" s="14" t="s">
        <v>329</v>
      </c>
      <c r="B213" s="14" t="s">
        <v>274</v>
      </c>
      <c r="C213" s="21">
        <v>23.296899224806204</v>
      </c>
      <c r="D213" s="26"/>
      <c r="E213" s="26"/>
      <c r="F213" s="29"/>
      <c r="G213" s="28"/>
    </row>
    <row r="214" spans="1:7" ht="15.75" thickBot="1" x14ac:dyDescent="0.3">
      <c r="A214" s="14" t="s">
        <v>372</v>
      </c>
      <c r="B214" s="14" t="s">
        <v>252</v>
      </c>
      <c r="C214" s="21">
        <v>23.18294573643411</v>
      </c>
      <c r="D214" s="26"/>
      <c r="E214" s="26"/>
      <c r="F214" s="29"/>
      <c r="G214" s="28"/>
    </row>
    <row r="215" spans="1:7" ht="15.75" thickBot="1" x14ac:dyDescent="0.3">
      <c r="A215" s="14" t="s">
        <v>237</v>
      </c>
      <c r="B215" s="14" t="s">
        <v>288</v>
      </c>
      <c r="C215" s="21">
        <v>23.13953488372093</v>
      </c>
      <c r="D215" s="26"/>
      <c r="E215" s="30"/>
    </row>
    <row r="216" spans="1:7" ht="15.75" thickBot="1" x14ac:dyDescent="0.3">
      <c r="A216" s="10" t="s">
        <v>640</v>
      </c>
      <c r="B216" s="10" t="s">
        <v>273</v>
      </c>
      <c r="C216" s="21">
        <v>23.089285714285715</v>
      </c>
      <c r="D216" s="26"/>
      <c r="E216" s="26"/>
    </row>
    <row r="217" spans="1:7" ht="15.75" thickBot="1" x14ac:dyDescent="0.3">
      <c r="A217" s="10" t="s">
        <v>25</v>
      </c>
      <c r="B217" s="10" t="s">
        <v>247</v>
      </c>
      <c r="C217" s="21">
        <v>23.029761904761905</v>
      </c>
      <c r="D217" s="26"/>
      <c r="E217" s="26"/>
    </row>
    <row r="218" spans="1:7" ht="15.75" thickBot="1" x14ac:dyDescent="0.3">
      <c r="A218" s="10" t="s">
        <v>629</v>
      </c>
      <c r="B218" s="10" t="s">
        <v>287</v>
      </c>
      <c r="C218" s="21">
        <v>23.023809523809526</v>
      </c>
      <c r="D218" s="26"/>
      <c r="E218" s="30"/>
    </row>
    <row r="219" spans="1:7" ht="15.75" thickBot="1" x14ac:dyDescent="0.3">
      <c r="A219" s="14" t="s">
        <v>219</v>
      </c>
      <c r="B219" s="14" t="s">
        <v>254</v>
      </c>
      <c r="C219" s="21">
        <v>22.931782945736437</v>
      </c>
      <c r="D219" s="26"/>
      <c r="E219" s="30"/>
    </row>
    <row r="220" spans="1:7" ht="15.75" thickBot="1" x14ac:dyDescent="0.3">
      <c r="A220" s="14" t="s">
        <v>454</v>
      </c>
      <c r="B220" s="14" t="s">
        <v>248</v>
      </c>
      <c r="C220" s="21">
        <v>22.917743324720067</v>
      </c>
      <c r="D220" s="26"/>
      <c r="E220" s="30"/>
    </row>
    <row r="221" spans="1:7" ht="15.75" thickBot="1" x14ac:dyDescent="0.3">
      <c r="A221" s="10" t="s">
        <v>378</v>
      </c>
      <c r="B221" s="10" t="s">
        <v>248</v>
      </c>
      <c r="C221" s="21">
        <v>22.904761904761909</v>
      </c>
      <c r="D221" s="26"/>
      <c r="E221" s="26"/>
    </row>
    <row r="222" spans="1:7" ht="15.75" thickBot="1" x14ac:dyDescent="0.3">
      <c r="A222" s="10" t="s">
        <v>98</v>
      </c>
      <c r="B222" s="10" t="s">
        <v>254</v>
      </c>
      <c r="C222" s="21">
        <v>22.892857142857146</v>
      </c>
      <c r="D222" s="26"/>
      <c r="E222" s="30"/>
    </row>
    <row r="223" spans="1:7" ht="15.75" thickBot="1" x14ac:dyDescent="0.3">
      <c r="A223" s="10" t="s">
        <v>549</v>
      </c>
      <c r="B223" s="10" t="s">
        <v>254</v>
      </c>
      <c r="C223" s="21">
        <v>22.678571428571434</v>
      </c>
      <c r="D223" s="26"/>
      <c r="E223" s="26"/>
    </row>
    <row r="224" spans="1:7" ht="15.75" thickBot="1" x14ac:dyDescent="0.3">
      <c r="A224" s="14" t="s">
        <v>345</v>
      </c>
      <c r="B224" s="14" t="s">
        <v>280</v>
      </c>
      <c r="C224" s="21">
        <v>22.665891472868214</v>
      </c>
      <c r="D224" s="26"/>
      <c r="E224" s="26"/>
    </row>
    <row r="225" spans="1:5" ht="15.75" thickBot="1" x14ac:dyDescent="0.3">
      <c r="A225" s="10" t="s">
        <v>518</v>
      </c>
      <c r="B225" s="10" t="s">
        <v>260</v>
      </c>
      <c r="C225" s="21">
        <v>22.660714285714288</v>
      </c>
      <c r="D225" s="26"/>
      <c r="E225" s="26"/>
    </row>
    <row r="226" spans="1:5" ht="15.75" thickBot="1" x14ac:dyDescent="0.3">
      <c r="A226" s="10" t="s">
        <v>49</v>
      </c>
      <c r="B226" s="10" t="s">
        <v>247</v>
      </c>
      <c r="C226" s="21">
        <v>22.541666666666671</v>
      </c>
      <c r="D226" s="26"/>
      <c r="E226" s="26"/>
    </row>
    <row r="227" spans="1:5" ht="15.75" thickBot="1" x14ac:dyDescent="0.3">
      <c r="A227" s="14" t="s">
        <v>555</v>
      </c>
      <c r="B227" s="14" t="s">
        <v>263</v>
      </c>
      <c r="C227" s="21">
        <v>22.386434108527133</v>
      </c>
      <c r="D227" s="26"/>
      <c r="E227" s="26"/>
    </row>
    <row r="228" spans="1:5" ht="15.75" thickBot="1" x14ac:dyDescent="0.3">
      <c r="A228" s="14" t="s">
        <v>168</v>
      </c>
      <c r="B228" s="14" t="s">
        <v>276</v>
      </c>
      <c r="C228" s="21">
        <v>22.330232558139535</v>
      </c>
      <c r="D228" s="26"/>
      <c r="E228" s="26"/>
    </row>
    <row r="229" spans="1:5" ht="15.75" thickBot="1" x14ac:dyDescent="0.3">
      <c r="A229" s="10" t="s">
        <v>493</v>
      </c>
      <c r="B229" s="10" t="s">
        <v>264</v>
      </c>
      <c r="C229" s="21">
        <v>22.267857142857142</v>
      </c>
      <c r="D229" s="26"/>
      <c r="E229" s="30"/>
    </row>
    <row r="230" spans="1:5" ht="15.75" thickBot="1" x14ac:dyDescent="0.3">
      <c r="A230" s="10" t="s">
        <v>120</v>
      </c>
      <c r="B230" s="10" t="s">
        <v>288</v>
      </c>
      <c r="C230" s="21">
        <v>22.142857142857146</v>
      </c>
      <c r="D230" s="26"/>
      <c r="E230" s="26"/>
    </row>
    <row r="231" spans="1:5" ht="15.75" thickBot="1" x14ac:dyDescent="0.3">
      <c r="A231" s="10" t="s">
        <v>492</v>
      </c>
      <c r="B231" s="10" t="s">
        <v>287</v>
      </c>
      <c r="C231" s="21">
        <v>22.125000000000004</v>
      </c>
      <c r="D231" s="26"/>
      <c r="E231" s="30"/>
    </row>
    <row r="232" spans="1:5" ht="15.75" thickBot="1" x14ac:dyDescent="0.3">
      <c r="A232" s="10" t="s">
        <v>532</v>
      </c>
      <c r="B232" s="10" t="s">
        <v>265</v>
      </c>
      <c r="C232" s="21">
        <v>22.113095238095237</v>
      </c>
      <c r="D232" s="26"/>
      <c r="E232" s="30"/>
    </row>
    <row r="233" spans="1:5" ht="15.75" thickBot="1" x14ac:dyDescent="0.3">
      <c r="A233" s="14" t="s">
        <v>427</v>
      </c>
      <c r="B233" s="14" t="s">
        <v>247</v>
      </c>
      <c r="C233" s="21">
        <v>22.088630490956074</v>
      </c>
      <c r="D233" s="26"/>
      <c r="E233" s="26"/>
    </row>
    <row r="234" spans="1:5" ht="15.75" thickBot="1" x14ac:dyDescent="0.3">
      <c r="A234" s="14" t="s">
        <v>337</v>
      </c>
      <c r="B234" s="14" t="s">
        <v>250</v>
      </c>
      <c r="C234" s="21">
        <v>22.084496124031009</v>
      </c>
      <c r="D234" s="26"/>
      <c r="E234" s="26"/>
    </row>
    <row r="235" spans="1:5" ht="15.75" thickBot="1" x14ac:dyDescent="0.3">
      <c r="A235" s="10" t="s">
        <v>390</v>
      </c>
      <c r="B235" s="10" t="s">
        <v>261</v>
      </c>
      <c r="C235" s="21">
        <v>22.023809523809526</v>
      </c>
      <c r="D235" s="26"/>
      <c r="E235" s="26"/>
    </row>
    <row r="236" spans="1:5" ht="15.75" thickBot="1" x14ac:dyDescent="0.3">
      <c r="A236" s="10" t="s">
        <v>289</v>
      </c>
      <c r="B236" s="10" t="s">
        <v>259</v>
      </c>
      <c r="C236" s="21">
        <v>21.988095238095241</v>
      </c>
      <c r="D236" s="26"/>
      <c r="E236" s="30"/>
    </row>
    <row r="237" spans="1:5" ht="15.75" thickBot="1" x14ac:dyDescent="0.3">
      <c r="A237" s="10" t="s">
        <v>294</v>
      </c>
      <c r="B237" s="10" t="s">
        <v>256</v>
      </c>
      <c r="C237" s="21">
        <v>21.857142857142858</v>
      </c>
      <c r="D237" s="26"/>
      <c r="E237" s="30"/>
    </row>
    <row r="238" spans="1:5" ht="15.75" thickBot="1" x14ac:dyDescent="0.3">
      <c r="A238" s="14" t="s">
        <v>218</v>
      </c>
      <c r="B238" s="14" t="s">
        <v>273</v>
      </c>
      <c r="C238" s="21">
        <v>21.836821705426356</v>
      </c>
      <c r="D238" s="26"/>
      <c r="E238" s="26"/>
    </row>
    <row r="239" spans="1:5" ht="15.75" thickBot="1" x14ac:dyDescent="0.3">
      <c r="A239" s="10" t="s">
        <v>41</v>
      </c>
      <c r="B239" s="10" t="s">
        <v>274</v>
      </c>
      <c r="C239" s="21">
        <v>21.767857142857146</v>
      </c>
      <c r="D239" s="26"/>
      <c r="E239" s="26"/>
    </row>
    <row r="240" spans="1:5" ht="15.75" thickBot="1" x14ac:dyDescent="0.3">
      <c r="A240" s="10" t="s">
        <v>95</v>
      </c>
      <c r="B240" s="10" t="s">
        <v>280</v>
      </c>
      <c r="C240" s="21">
        <v>21.660714285714285</v>
      </c>
      <c r="D240" s="26"/>
      <c r="E240" s="26"/>
    </row>
    <row r="241" spans="1:5" ht="15.75" thickBot="1" x14ac:dyDescent="0.3">
      <c r="A241" s="14" t="s">
        <v>466</v>
      </c>
      <c r="B241" s="14" t="s">
        <v>250</v>
      </c>
      <c r="C241" s="21">
        <v>21.652713178294583</v>
      </c>
      <c r="D241" s="26"/>
      <c r="E241" s="30"/>
    </row>
    <row r="242" spans="1:5" ht="15.75" thickBot="1" x14ac:dyDescent="0.3">
      <c r="A242" s="14" t="s">
        <v>225</v>
      </c>
      <c r="B242" s="14" t="s">
        <v>249</v>
      </c>
      <c r="C242" s="21">
        <v>21.606201550387595</v>
      </c>
      <c r="D242" s="26"/>
      <c r="E242" s="26"/>
    </row>
    <row r="243" spans="1:5" ht="15.75" thickBot="1" x14ac:dyDescent="0.3">
      <c r="A243" s="14" t="s">
        <v>161</v>
      </c>
      <c r="B243" s="14" t="s">
        <v>250</v>
      </c>
      <c r="C243" s="21">
        <v>21.564728682170543</v>
      </c>
      <c r="D243" s="26"/>
      <c r="E243" s="30"/>
    </row>
    <row r="244" spans="1:5" ht="15.75" thickBot="1" x14ac:dyDescent="0.3">
      <c r="A244" s="14" t="s">
        <v>233</v>
      </c>
      <c r="B244" s="14" t="s">
        <v>276</v>
      </c>
      <c r="C244" s="21">
        <v>21.556201550387598</v>
      </c>
      <c r="D244" s="26"/>
      <c r="E244" s="26"/>
    </row>
    <row r="245" spans="1:5" ht="15.75" thickBot="1" x14ac:dyDescent="0.3">
      <c r="A245" s="10" t="s">
        <v>310</v>
      </c>
      <c r="B245" s="10" t="s">
        <v>265</v>
      </c>
      <c r="C245" s="21">
        <v>21.541666666666671</v>
      </c>
      <c r="D245" s="26"/>
      <c r="E245" s="30"/>
    </row>
    <row r="246" spans="1:5" ht="15.75" thickBot="1" x14ac:dyDescent="0.3">
      <c r="A246" s="14" t="s">
        <v>148</v>
      </c>
      <c r="B246" s="14" t="s">
        <v>265</v>
      </c>
      <c r="C246" s="21">
        <v>21.462015503875971</v>
      </c>
      <c r="D246" s="26"/>
      <c r="E246" s="26"/>
    </row>
    <row r="247" spans="1:5" ht="15.75" thickBot="1" x14ac:dyDescent="0.3">
      <c r="A247" s="14" t="s">
        <v>192</v>
      </c>
      <c r="B247" s="14" t="s">
        <v>261</v>
      </c>
      <c r="C247" s="21">
        <v>21.391860465116281</v>
      </c>
      <c r="D247" s="26"/>
      <c r="E247" s="26"/>
    </row>
    <row r="248" spans="1:5" ht="15.75" thickBot="1" x14ac:dyDescent="0.3">
      <c r="A248" s="14" t="s">
        <v>193</v>
      </c>
      <c r="B248" s="14" t="s">
        <v>261</v>
      </c>
      <c r="C248" s="21">
        <v>21.358527131782949</v>
      </c>
      <c r="D248" s="26"/>
      <c r="E248" s="30"/>
    </row>
    <row r="249" spans="1:5" ht="15.75" thickBot="1" x14ac:dyDescent="0.3">
      <c r="A249" s="10" t="s">
        <v>61</v>
      </c>
      <c r="B249" s="10" t="s">
        <v>259</v>
      </c>
      <c r="C249" s="21">
        <v>21.285714285714285</v>
      </c>
      <c r="D249" s="26"/>
      <c r="E249" s="26"/>
    </row>
    <row r="250" spans="1:5" ht="15.75" thickBot="1" x14ac:dyDescent="0.3">
      <c r="A250" s="10" t="s">
        <v>281</v>
      </c>
      <c r="B250" s="10" t="s">
        <v>282</v>
      </c>
      <c r="C250" s="21">
        <v>21.25595238095238</v>
      </c>
      <c r="D250" s="26"/>
      <c r="E250" s="26"/>
    </row>
    <row r="251" spans="1:5" ht="15.75" thickBot="1" x14ac:dyDescent="0.3">
      <c r="A251" s="10" t="s">
        <v>545</v>
      </c>
      <c r="B251" s="10" t="s">
        <v>267</v>
      </c>
      <c r="C251" s="21">
        <v>21.238095238095241</v>
      </c>
      <c r="D251" s="26"/>
      <c r="E251" s="30"/>
    </row>
    <row r="252" spans="1:5" ht="15.75" thickBot="1" x14ac:dyDescent="0.3">
      <c r="A252" s="10" t="s">
        <v>75</v>
      </c>
      <c r="B252" s="10" t="s">
        <v>296</v>
      </c>
      <c r="C252" s="21">
        <v>21.232142857142858</v>
      </c>
      <c r="D252" s="26"/>
      <c r="E252" s="26"/>
    </row>
    <row r="253" spans="1:5" ht="15.75" thickBot="1" x14ac:dyDescent="0.3">
      <c r="A253" s="10" t="s">
        <v>380</v>
      </c>
      <c r="B253" s="10" t="s">
        <v>288</v>
      </c>
      <c r="C253" s="21">
        <v>21.226190476190474</v>
      </c>
      <c r="D253" s="26"/>
      <c r="E253" s="26"/>
    </row>
    <row r="254" spans="1:5" ht="15.75" thickBot="1" x14ac:dyDescent="0.3">
      <c r="A254" s="14" t="s">
        <v>186</v>
      </c>
      <c r="B254" s="14" t="s">
        <v>280</v>
      </c>
      <c r="C254" s="21">
        <v>21.223255813953489</v>
      </c>
      <c r="D254" s="26"/>
      <c r="E254" s="26"/>
    </row>
    <row r="255" spans="1:5" ht="15.75" thickBot="1" x14ac:dyDescent="0.3">
      <c r="A255" s="10" t="s">
        <v>43</v>
      </c>
      <c r="B255" s="10" t="s">
        <v>287</v>
      </c>
      <c r="C255" s="21">
        <v>21.148809523809526</v>
      </c>
      <c r="D255" s="26"/>
      <c r="E255" s="26"/>
    </row>
    <row r="256" spans="1:5" ht="15.75" thickBot="1" x14ac:dyDescent="0.3">
      <c r="A256" s="14" t="s">
        <v>180</v>
      </c>
      <c r="B256" s="14" t="s">
        <v>282</v>
      </c>
      <c r="C256" s="21">
        <v>21.143410852713178</v>
      </c>
      <c r="D256" s="26"/>
      <c r="E256" s="26"/>
    </row>
    <row r="257" spans="1:5" ht="15.75" thickBot="1" x14ac:dyDescent="0.3">
      <c r="A257" s="14" t="s">
        <v>197</v>
      </c>
      <c r="B257" s="14" t="s">
        <v>252</v>
      </c>
      <c r="C257" s="21">
        <v>21</v>
      </c>
      <c r="D257" s="26"/>
      <c r="E257" s="30"/>
    </row>
    <row r="258" spans="1:5" ht="15.75" thickBot="1" x14ac:dyDescent="0.3">
      <c r="A258" s="10" t="s">
        <v>645</v>
      </c>
      <c r="B258" s="10" t="s">
        <v>296</v>
      </c>
      <c r="C258" s="21">
        <v>20.80952380952381</v>
      </c>
      <c r="D258" s="26"/>
      <c r="E258" s="26"/>
    </row>
    <row r="259" spans="1:5" ht="15.75" thickBot="1" x14ac:dyDescent="0.3">
      <c r="A259" s="14" t="s">
        <v>179</v>
      </c>
      <c r="B259" s="14" t="s">
        <v>287</v>
      </c>
      <c r="C259" s="21">
        <v>20.695348837209306</v>
      </c>
      <c r="D259" s="26"/>
      <c r="E259" s="30"/>
    </row>
    <row r="260" spans="1:5" ht="15.75" thickBot="1" x14ac:dyDescent="0.3">
      <c r="A260" s="10" t="s">
        <v>535</v>
      </c>
      <c r="B260" s="10" t="s">
        <v>254</v>
      </c>
      <c r="C260" s="21">
        <v>20.678571428571431</v>
      </c>
      <c r="D260" s="26"/>
      <c r="E260" s="26"/>
    </row>
    <row r="261" spans="1:5" ht="15.75" thickBot="1" x14ac:dyDescent="0.3">
      <c r="A261" s="10" t="s">
        <v>495</v>
      </c>
      <c r="B261" s="10" t="s">
        <v>288</v>
      </c>
      <c r="C261" s="21">
        <v>20.666666666666671</v>
      </c>
      <c r="D261" s="26"/>
      <c r="E261" s="26"/>
    </row>
    <row r="262" spans="1:5" ht="15.75" thickBot="1" x14ac:dyDescent="0.3">
      <c r="A262" s="14" t="s">
        <v>189</v>
      </c>
      <c r="B262" s="14" t="s">
        <v>259</v>
      </c>
      <c r="C262" s="21">
        <v>20.651162790697676</v>
      </c>
      <c r="D262" s="26"/>
      <c r="E262" s="26"/>
    </row>
    <row r="263" spans="1:5" ht="15.75" thickBot="1" x14ac:dyDescent="0.3">
      <c r="A263" s="10" t="s">
        <v>302</v>
      </c>
      <c r="B263" s="10" t="s">
        <v>264</v>
      </c>
      <c r="C263" s="21">
        <v>20.648809523809526</v>
      </c>
      <c r="D263" s="26"/>
      <c r="E263" s="26"/>
    </row>
    <row r="264" spans="1:5" ht="15.75" thickBot="1" x14ac:dyDescent="0.3">
      <c r="A264" s="10" t="s">
        <v>132</v>
      </c>
      <c r="B264" s="10" t="s">
        <v>252</v>
      </c>
      <c r="C264" s="21">
        <v>20.547619047619051</v>
      </c>
      <c r="D264" s="26"/>
      <c r="E264" s="26"/>
    </row>
    <row r="265" spans="1:5" ht="15.75" thickBot="1" x14ac:dyDescent="0.3">
      <c r="A265" s="10" t="s">
        <v>102</v>
      </c>
      <c r="B265" s="10" t="s">
        <v>269</v>
      </c>
      <c r="C265" s="21">
        <v>20.535714285714285</v>
      </c>
      <c r="D265" s="26"/>
      <c r="E265" s="30"/>
    </row>
    <row r="266" spans="1:5" ht="15.75" thickBot="1" x14ac:dyDescent="0.3">
      <c r="A266" s="10" t="s">
        <v>286</v>
      </c>
      <c r="B266" s="10" t="s">
        <v>267</v>
      </c>
      <c r="C266" s="21">
        <v>20.500000000000004</v>
      </c>
      <c r="D266" s="26"/>
      <c r="E266" s="26"/>
    </row>
    <row r="267" spans="1:5" ht="15.75" thickBot="1" x14ac:dyDescent="0.3">
      <c r="A267" s="10" t="s">
        <v>540</v>
      </c>
      <c r="B267" s="10" t="s">
        <v>269</v>
      </c>
      <c r="C267" s="21">
        <v>20.44047619047619</v>
      </c>
      <c r="D267" s="26"/>
      <c r="E267" s="30"/>
    </row>
    <row r="268" spans="1:5" ht="15.75" thickBot="1" x14ac:dyDescent="0.3">
      <c r="A268" s="10" t="s">
        <v>527</v>
      </c>
      <c r="B268" s="10" t="s">
        <v>299</v>
      </c>
      <c r="C268" s="21">
        <v>20.404761904761909</v>
      </c>
      <c r="D268" s="26"/>
      <c r="E268" s="30"/>
    </row>
    <row r="269" spans="1:5" ht="15.75" thickBot="1" x14ac:dyDescent="0.3">
      <c r="A269" s="10" t="s">
        <v>483</v>
      </c>
      <c r="B269" s="10" t="s">
        <v>256</v>
      </c>
      <c r="C269" s="21">
        <v>20.375000000000004</v>
      </c>
      <c r="D269" s="26"/>
      <c r="E269" s="26"/>
    </row>
    <row r="270" spans="1:5" ht="15.75" thickBot="1" x14ac:dyDescent="0.3">
      <c r="A270" s="14" t="s">
        <v>434</v>
      </c>
      <c r="B270" s="14" t="s">
        <v>248</v>
      </c>
      <c r="C270" s="21">
        <v>20.367700258397935</v>
      </c>
      <c r="D270" s="26"/>
      <c r="E270" s="26"/>
    </row>
    <row r="271" spans="1:5" ht="15.75" thickBot="1" x14ac:dyDescent="0.3">
      <c r="A271" s="14" t="s">
        <v>363</v>
      </c>
      <c r="B271" s="14" t="s">
        <v>258</v>
      </c>
      <c r="C271" s="21">
        <v>20.336434108527129</v>
      </c>
      <c r="D271" s="26"/>
      <c r="E271" s="30"/>
    </row>
    <row r="272" spans="1:5" ht="15.75" thickBot="1" x14ac:dyDescent="0.3">
      <c r="A272" s="10" t="s">
        <v>641</v>
      </c>
      <c r="B272" s="10" t="s">
        <v>276</v>
      </c>
      <c r="C272" s="21">
        <v>20.24404761904762</v>
      </c>
      <c r="D272" s="26"/>
      <c r="E272" s="26"/>
    </row>
    <row r="273" spans="1:5" ht="15.75" thickBot="1" x14ac:dyDescent="0.3">
      <c r="A273" s="14" t="s">
        <v>574</v>
      </c>
      <c r="B273" s="14" t="s">
        <v>249</v>
      </c>
      <c r="C273" s="21">
        <v>20.219638242894057</v>
      </c>
      <c r="D273" s="26"/>
      <c r="E273" s="26"/>
    </row>
    <row r="274" spans="1:5" ht="15.75" thickBot="1" x14ac:dyDescent="0.3">
      <c r="A274" s="10" t="s">
        <v>639</v>
      </c>
      <c r="B274" s="10" t="s">
        <v>271</v>
      </c>
      <c r="C274" s="21">
        <v>20.166666666666668</v>
      </c>
      <c r="D274" s="26"/>
      <c r="E274" s="26"/>
    </row>
    <row r="275" spans="1:5" ht="15.75" thickBot="1" x14ac:dyDescent="0.3">
      <c r="A275" s="10" t="s">
        <v>285</v>
      </c>
      <c r="B275" s="10" t="s">
        <v>257</v>
      </c>
      <c r="C275" s="21">
        <v>20.107142857142858</v>
      </c>
      <c r="D275" s="26"/>
      <c r="E275" s="30"/>
    </row>
    <row r="276" spans="1:5" ht="15.75" thickBot="1" x14ac:dyDescent="0.3">
      <c r="A276" s="14" t="s">
        <v>475</v>
      </c>
      <c r="B276" s="14" t="s">
        <v>273</v>
      </c>
      <c r="C276" s="21">
        <v>20.091214470284235</v>
      </c>
      <c r="D276" s="26"/>
      <c r="E276" s="26"/>
    </row>
    <row r="277" spans="1:5" ht="15.75" thickBot="1" x14ac:dyDescent="0.3">
      <c r="A277" s="10" t="s">
        <v>533</v>
      </c>
      <c r="B277" s="10" t="s">
        <v>282</v>
      </c>
      <c r="C277" s="21">
        <v>20.065476190476193</v>
      </c>
      <c r="D277" s="26"/>
      <c r="E277" s="30"/>
    </row>
    <row r="278" spans="1:5" ht="15.75" thickBot="1" x14ac:dyDescent="0.3">
      <c r="A278" s="10" t="s">
        <v>73</v>
      </c>
      <c r="B278" s="10" t="s">
        <v>256</v>
      </c>
      <c r="C278" s="21">
        <v>20.05952380952381</v>
      </c>
      <c r="D278" s="26"/>
      <c r="E278" s="26"/>
    </row>
    <row r="279" spans="1:5" ht="15.75" thickBot="1" x14ac:dyDescent="0.3">
      <c r="A279" s="10" t="s">
        <v>501</v>
      </c>
      <c r="B279" s="10" t="s">
        <v>273</v>
      </c>
      <c r="C279" s="21">
        <v>20.047619047619051</v>
      </c>
      <c r="D279" s="26"/>
      <c r="E279" s="30"/>
    </row>
    <row r="280" spans="1:5" ht="15.75" thickBot="1" x14ac:dyDescent="0.3">
      <c r="A280" s="14" t="s">
        <v>476</v>
      </c>
      <c r="B280" s="14" t="s">
        <v>247</v>
      </c>
      <c r="C280" s="21">
        <v>19.975968992248063</v>
      </c>
      <c r="D280" s="26"/>
      <c r="E280" s="26"/>
    </row>
    <row r="281" spans="1:5" ht="15.75" thickBot="1" x14ac:dyDescent="0.3">
      <c r="A281" s="10" t="s">
        <v>496</v>
      </c>
      <c r="B281" s="10" t="s">
        <v>296</v>
      </c>
      <c r="C281" s="21">
        <v>19.928571428571434</v>
      </c>
      <c r="D281" s="26"/>
      <c r="E281" s="26"/>
    </row>
    <row r="282" spans="1:5" ht="15.75" thickBot="1" x14ac:dyDescent="0.3">
      <c r="A282" s="10" t="s">
        <v>379</v>
      </c>
      <c r="B282" s="10" t="s">
        <v>249</v>
      </c>
      <c r="C282" s="21">
        <v>19.916666666666668</v>
      </c>
      <c r="D282" s="26"/>
      <c r="E282" s="30"/>
    </row>
    <row r="283" spans="1:5" ht="15.75" thickBot="1" x14ac:dyDescent="0.3">
      <c r="A283" s="10" t="s">
        <v>44</v>
      </c>
      <c r="B283" s="10" t="s">
        <v>262</v>
      </c>
      <c r="C283" s="21">
        <v>19.904761904761905</v>
      </c>
      <c r="D283" s="26"/>
      <c r="E283" s="30"/>
    </row>
    <row r="284" spans="1:5" ht="15.75" thickBot="1" x14ac:dyDescent="0.3">
      <c r="A284" s="14" t="s">
        <v>332</v>
      </c>
      <c r="B284" s="14" t="s">
        <v>261</v>
      </c>
      <c r="C284" s="21">
        <v>19.731395348837211</v>
      </c>
      <c r="D284" s="26"/>
      <c r="E284" s="26"/>
    </row>
    <row r="285" spans="1:5" ht="15.75" thickBot="1" x14ac:dyDescent="0.3">
      <c r="A285" s="10" t="s">
        <v>72</v>
      </c>
      <c r="B285" s="10" t="s">
        <v>274</v>
      </c>
      <c r="C285" s="21">
        <v>19.714285714285715</v>
      </c>
      <c r="D285" s="26"/>
      <c r="E285" s="26"/>
    </row>
    <row r="286" spans="1:5" ht="15.75" thickBot="1" x14ac:dyDescent="0.3">
      <c r="A286" s="14" t="s">
        <v>239</v>
      </c>
      <c r="B286" s="14" t="s">
        <v>269</v>
      </c>
      <c r="C286" s="21">
        <v>19.713565891472868</v>
      </c>
      <c r="D286" s="26"/>
      <c r="E286" s="30"/>
    </row>
    <row r="287" spans="1:5" ht="15.75" thickBot="1" x14ac:dyDescent="0.3">
      <c r="A287" s="10" t="s">
        <v>436</v>
      </c>
      <c r="B287" s="10" t="s">
        <v>296</v>
      </c>
      <c r="C287" s="21">
        <v>19.666666666666671</v>
      </c>
      <c r="D287" s="26"/>
      <c r="E287" s="30"/>
    </row>
    <row r="288" spans="1:5" ht="15.75" thickBot="1" x14ac:dyDescent="0.3">
      <c r="A288" s="14" t="s">
        <v>327</v>
      </c>
      <c r="B288" s="14" t="s">
        <v>264</v>
      </c>
      <c r="C288" s="21">
        <v>19.624031007751938</v>
      </c>
      <c r="D288" s="26"/>
      <c r="E288" s="30"/>
    </row>
    <row r="289" spans="1:5" ht="15.75" thickBot="1" x14ac:dyDescent="0.3">
      <c r="A289" s="10" t="s">
        <v>633</v>
      </c>
      <c r="B289" s="10" t="s">
        <v>274</v>
      </c>
      <c r="C289" s="21">
        <v>19.595238095238098</v>
      </c>
      <c r="D289" s="26"/>
      <c r="E289" s="30"/>
    </row>
    <row r="290" spans="1:5" ht="15.75" thickBot="1" x14ac:dyDescent="0.3">
      <c r="A290" s="14" t="s">
        <v>356</v>
      </c>
      <c r="B290" s="14" t="s">
        <v>282</v>
      </c>
      <c r="C290" s="21">
        <v>19.586046511627909</v>
      </c>
      <c r="D290" s="26"/>
      <c r="E290" s="30"/>
    </row>
    <row r="291" spans="1:5" ht="15.75" thickBot="1" x14ac:dyDescent="0.3">
      <c r="A291" s="14" t="s">
        <v>331</v>
      </c>
      <c r="B291" s="14" t="s">
        <v>258</v>
      </c>
      <c r="C291" s="21">
        <v>19.481782945736438</v>
      </c>
      <c r="D291" s="26"/>
      <c r="E291" s="30"/>
    </row>
    <row r="292" spans="1:5" ht="15.75" thickBot="1" x14ac:dyDescent="0.3">
      <c r="A292" s="10" t="s">
        <v>389</v>
      </c>
      <c r="B292" s="10" t="s">
        <v>265</v>
      </c>
      <c r="C292" s="21">
        <v>19.440476190476193</v>
      </c>
      <c r="D292" s="26"/>
      <c r="E292" s="26"/>
    </row>
    <row r="293" spans="1:5" ht="15.75" thickBot="1" x14ac:dyDescent="0.3">
      <c r="A293" s="10" t="s">
        <v>648</v>
      </c>
      <c r="B293" s="10" t="s">
        <v>250</v>
      </c>
      <c r="C293" s="21">
        <v>19.428571428571431</v>
      </c>
      <c r="D293" s="26"/>
      <c r="E293" s="30"/>
    </row>
    <row r="294" spans="1:5" ht="15.75" thickBot="1" x14ac:dyDescent="0.3">
      <c r="A294" s="14" t="s">
        <v>575</v>
      </c>
      <c r="B294" s="14" t="s">
        <v>260</v>
      </c>
      <c r="C294" s="21">
        <v>19.406589147286823</v>
      </c>
      <c r="D294" s="26"/>
      <c r="E294" s="26"/>
    </row>
    <row r="295" spans="1:5" ht="15.75" thickBot="1" x14ac:dyDescent="0.3">
      <c r="A295" s="10" t="s">
        <v>133</v>
      </c>
      <c r="B295" s="10" t="s">
        <v>260</v>
      </c>
      <c r="C295" s="21">
        <v>19.36904761904762</v>
      </c>
      <c r="D295" s="26"/>
      <c r="E295" s="30"/>
    </row>
    <row r="296" spans="1:5" ht="15.75" thickBot="1" x14ac:dyDescent="0.3">
      <c r="A296" s="14" t="s">
        <v>241</v>
      </c>
      <c r="B296" s="14" t="s">
        <v>282</v>
      </c>
      <c r="C296" s="21">
        <v>19.360077519379843</v>
      </c>
      <c r="D296" s="26"/>
      <c r="E296" s="26"/>
    </row>
    <row r="297" spans="1:5" ht="15.75" thickBot="1" x14ac:dyDescent="0.3">
      <c r="A297" s="10" t="s">
        <v>655</v>
      </c>
      <c r="B297" s="10" t="s">
        <v>254</v>
      </c>
      <c r="C297" s="21">
        <v>19.333333333333336</v>
      </c>
      <c r="D297" s="26"/>
      <c r="E297" s="30"/>
    </row>
    <row r="298" spans="1:5" ht="15.75" thickBot="1" x14ac:dyDescent="0.3">
      <c r="A298" s="10" t="s">
        <v>312</v>
      </c>
      <c r="B298" s="10" t="s">
        <v>258</v>
      </c>
      <c r="C298" s="21">
        <v>19.315476190476193</v>
      </c>
      <c r="D298" s="26"/>
      <c r="E298" s="30"/>
    </row>
    <row r="299" spans="1:5" ht="15.75" thickBot="1" x14ac:dyDescent="0.3">
      <c r="A299" s="14" t="s">
        <v>428</v>
      </c>
      <c r="B299" s="14" t="s">
        <v>252</v>
      </c>
      <c r="C299" s="21">
        <v>19.306976744186048</v>
      </c>
      <c r="D299" s="26"/>
      <c r="E299" s="30"/>
    </row>
    <row r="300" spans="1:5" ht="15.75" thickBot="1" x14ac:dyDescent="0.3">
      <c r="A300" s="14" t="s">
        <v>602</v>
      </c>
      <c r="B300" s="14" t="s">
        <v>263</v>
      </c>
      <c r="C300" s="21">
        <v>19.300387596899231</v>
      </c>
      <c r="D300" s="26"/>
      <c r="E300" s="26"/>
    </row>
    <row r="301" spans="1:5" ht="15.75" thickBot="1" x14ac:dyDescent="0.3">
      <c r="A301" s="10" t="s">
        <v>293</v>
      </c>
      <c r="B301" s="10" t="s">
        <v>260</v>
      </c>
      <c r="C301" s="21">
        <v>19.279761904761909</v>
      </c>
      <c r="D301" s="26"/>
      <c r="E301" s="26"/>
    </row>
    <row r="302" spans="1:5" ht="15.75" thickBot="1" x14ac:dyDescent="0.3">
      <c r="A302" s="14" t="s">
        <v>604</v>
      </c>
      <c r="B302" s="14" t="s">
        <v>256</v>
      </c>
      <c r="C302" s="21">
        <v>19.272093023255813</v>
      </c>
      <c r="D302" s="26"/>
      <c r="E302" s="26"/>
    </row>
    <row r="303" spans="1:5" ht="15.75" thickBot="1" x14ac:dyDescent="0.3">
      <c r="A303" s="10" t="s">
        <v>631</v>
      </c>
      <c r="B303" s="10" t="s">
        <v>271</v>
      </c>
      <c r="C303" s="21">
        <v>19.267857142857142</v>
      </c>
      <c r="D303" s="26"/>
      <c r="E303" s="30"/>
    </row>
    <row r="304" spans="1:5" ht="15.75" thickBot="1" x14ac:dyDescent="0.3">
      <c r="A304" s="14" t="s">
        <v>444</v>
      </c>
      <c r="B304" s="14" t="s">
        <v>252</v>
      </c>
      <c r="C304" s="21">
        <v>19.260465116279072</v>
      </c>
      <c r="D304" s="26"/>
      <c r="E304" s="30"/>
    </row>
    <row r="305" spans="1:5" ht="15.75" thickBot="1" x14ac:dyDescent="0.3">
      <c r="A305" s="10" t="s">
        <v>489</v>
      </c>
      <c r="B305" s="10" t="s">
        <v>257</v>
      </c>
      <c r="C305" s="21">
        <v>19.202380952380953</v>
      </c>
      <c r="D305" s="26"/>
      <c r="E305" s="30"/>
    </row>
    <row r="306" spans="1:5" ht="15.75" thickBot="1" x14ac:dyDescent="0.3">
      <c r="A306" s="10" t="s">
        <v>656</v>
      </c>
      <c r="B306" s="10" t="s">
        <v>274</v>
      </c>
      <c r="C306" s="21">
        <v>19.172619047619047</v>
      </c>
      <c r="D306" s="26"/>
      <c r="E306" s="30"/>
    </row>
    <row r="307" spans="1:5" ht="15.75" thickBot="1" x14ac:dyDescent="0.3">
      <c r="A307" s="14" t="s">
        <v>205</v>
      </c>
      <c r="B307" s="14" t="s">
        <v>254</v>
      </c>
      <c r="C307" s="21">
        <v>19.16046511627907</v>
      </c>
      <c r="D307" s="26"/>
      <c r="E307" s="26"/>
    </row>
    <row r="308" spans="1:5" ht="15.75" thickBot="1" x14ac:dyDescent="0.3">
      <c r="A308" s="14" t="s">
        <v>579</v>
      </c>
      <c r="B308" s="14" t="s">
        <v>248</v>
      </c>
      <c r="C308" s="21">
        <v>19.129069767441862</v>
      </c>
      <c r="D308" s="26"/>
      <c r="E308" s="26"/>
    </row>
    <row r="309" spans="1:5" ht="15.75" thickBot="1" x14ac:dyDescent="0.3">
      <c r="A309" s="14" t="s">
        <v>608</v>
      </c>
      <c r="B309" s="14" t="s">
        <v>292</v>
      </c>
      <c r="C309" s="21">
        <v>19.087209302325583</v>
      </c>
      <c r="D309" s="26"/>
      <c r="E309" s="26"/>
    </row>
    <row r="310" spans="1:5" ht="15.75" thickBot="1" x14ac:dyDescent="0.3">
      <c r="A310" s="14" t="s">
        <v>187</v>
      </c>
      <c r="B310" s="14" t="s">
        <v>271</v>
      </c>
      <c r="C310" s="21">
        <v>19.041860465116279</v>
      </c>
      <c r="D310" s="26"/>
      <c r="E310" s="30"/>
    </row>
    <row r="311" spans="1:5" ht="15.75" thickBot="1" x14ac:dyDescent="0.3">
      <c r="A311" s="14" t="s">
        <v>458</v>
      </c>
      <c r="B311" s="14" t="s">
        <v>263</v>
      </c>
      <c r="C311" s="21">
        <v>19.001894918173985</v>
      </c>
      <c r="D311" s="26"/>
      <c r="E311" s="30"/>
    </row>
    <row r="312" spans="1:5" ht="15.75" thickBot="1" x14ac:dyDescent="0.3">
      <c r="A312" s="14" t="s">
        <v>424</v>
      </c>
      <c r="B312" s="14" t="s">
        <v>265</v>
      </c>
      <c r="C312" s="21">
        <v>18.958527131782944</v>
      </c>
      <c r="D312" s="26"/>
      <c r="E312" s="30"/>
    </row>
    <row r="313" spans="1:5" ht="15.75" thickBot="1" x14ac:dyDescent="0.3">
      <c r="A313" s="14" t="s">
        <v>234</v>
      </c>
      <c r="B313" s="14" t="s">
        <v>296</v>
      </c>
      <c r="C313" s="21">
        <v>18.944573643410852</v>
      </c>
      <c r="D313" s="26"/>
      <c r="E313" s="30"/>
    </row>
    <row r="314" spans="1:5" ht="15.75" thickBot="1" x14ac:dyDescent="0.3">
      <c r="A314" s="14" t="s">
        <v>456</v>
      </c>
      <c r="B314" s="14" t="s">
        <v>299</v>
      </c>
      <c r="C314" s="21">
        <v>18.911111111111115</v>
      </c>
      <c r="D314" s="26"/>
      <c r="E314" s="30"/>
    </row>
    <row r="315" spans="1:5" ht="15.75" thickBot="1" x14ac:dyDescent="0.3">
      <c r="A315" s="10" t="s">
        <v>396</v>
      </c>
      <c r="B315" s="10" t="s">
        <v>248</v>
      </c>
      <c r="C315" s="21">
        <v>18.875000000000004</v>
      </c>
      <c r="D315" s="26"/>
      <c r="E315" s="26"/>
    </row>
    <row r="316" spans="1:5" ht="15.75" thickBot="1" x14ac:dyDescent="0.3">
      <c r="A316" s="10" t="s">
        <v>134</v>
      </c>
      <c r="B316" s="10" t="s">
        <v>271</v>
      </c>
      <c r="C316" s="21">
        <v>18.851190476190478</v>
      </c>
      <c r="D316" s="26"/>
      <c r="E316" s="26"/>
    </row>
    <row r="317" spans="1:5" ht="15.75" thickBot="1" x14ac:dyDescent="0.3">
      <c r="A317" s="14" t="s">
        <v>443</v>
      </c>
      <c r="B317" s="14" t="s">
        <v>267</v>
      </c>
      <c r="C317" s="21">
        <v>18.822868217054264</v>
      </c>
      <c r="D317" s="26"/>
      <c r="E317" s="30"/>
    </row>
    <row r="318" spans="1:5" ht="15.75" thickBot="1" x14ac:dyDescent="0.3">
      <c r="A318" s="14" t="s">
        <v>603</v>
      </c>
      <c r="B318" s="14" t="s">
        <v>247</v>
      </c>
      <c r="C318" s="21">
        <v>18.751162790697681</v>
      </c>
      <c r="D318" s="26"/>
      <c r="E318" s="26"/>
    </row>
    <row r="319" spans="1:5" ht="15.75" thickBot="1" x14ac:dyDescent="0.3">
      <c r="A319" s="10" t="s">
        <v>78</v>
      </c>
      <c r="B319" s="10" t="s">
        <v>274</v>
      </c>
      <c r="C319" s="21">
        <v>18.678571428571431</v>
      </c>
      <c r="D319" s="26"/>
      <c r="E319" s="30"/>
    </row>
    <row r="320" spans="1:5" ht="15.75" thickBot="1" x14ac:dyDescent="0.3">
      <c r="A320" s="14" t="s">
        <v>232</v>
      </c>
      <c r="B320" s="14" t="s">
        <v>249</v>
      </c>
      <c r="C320" s="21">
        <v>18.627906976744189</v>
      </c>
      <c r="D320" s="26"/>
      <c r="E320" s="26"/>
    </row>
    <row r="321" spans="1:5" ht="15.75" thickBot="1" x14ac:dyDescent="0.3">
      <c r="A321" s="14" t="s">
        <v>552</v>
      </c>
      <c r="B321" s="14" t="s">
        <v>264</v>
      </c>
      <c r="C321" s="21">
        <v>18.601550387596902</v>
      </c>
      <c r="D321" s="26"/>
      <c r="E321" s="30"/>
    </row>
    <row r="322" spans="1:5" ht="15.75" thickBot="1" x14ac:dyDescent="0.3">
      <c r="A322" s="14" t="s">
        <v>334</v>
      </c>
      <c r="B322" s="14" t="s">
        <v>249</v>
      </c>
      <c r="C322" s="21">
        <v>18.591472868217053</v>
      </c>
      <c r="D322" s="26"/>
      <c r="E322" s="30"/>
    </row>
    <row r="323" spans="1:5" ht="15.75" thickBot="1" x14ac:dyDescent="0.3">
      <c r="A323" s="14" t="s">
        <v>568</v>
      </c>
      <c r="B323" s="14" t="s">
        <v>257</v>
      </c>
      <c r="C323" s="21">
        <v>18.579457364341089</v>
      </c>
      <c r="D323" s="26"/>
      <c r="E323" s="26"/>
    </row>
    <row r="324" spans="1:5" ht="15.75" thickBot="1" x14ac:dyDescent="0.3">
      <c r="A324" s="14" t="s">
        <v>336</v>
      </c>
      <c r="B324" s="14" t="s">
        <v>262</v>
      </c>
      <c r="C324" s="21">
        <v>18.563565891472869</v>
      </c>
      <c r="D324" s="26"/>
      <c r="E324" s="26"/>
    </row>
    <row r="325" spans="1:5" ht="15.75" thickBot="1" x14ac:dyDescent="0.3">
      <c r="A325" s="14" t="s">
        <v>167</v>
      </c>
      <c r="B325" s="14" t="s">
        <v>287</v>
      </c>
      <c r="C325" s="21">
        <v>18.481782945736434</v>
      </c>
      <c r="D325" s="26"/>
      <c r="E325" s="30"/>
    </row>
    <row r="326" spans="1:5" ht="15.75" thickBot="1" x14ac:dyDescent="0.3">
      <c r="A326" s="14" t="s">
        <v>589</v>
      </c>
      <c r="B326" s="14" t="s">
        <v>252</v>
      </c>
      <c r="C326" s="21">
        <v>18.430878552971578</v>
      </c>
      <c r="D326" s="26"/>
      <c r="E326" s="26"/>
    </row>
    <row r="327" spans="1:5" ht="15.75" thickBot="1" x14ac:dyDescent="0.3">
      <c r="A327" s="14" t="s">
        <v>449</v>
      </c>
      <c r="B327" s="14" t="s">
        <v>264</v>
      </c>
      <c r="C327" s="21">
        <v>18.422566752799312</v>
      </c>
      <c r="D327" s="26"/>
      <c r="E327" s="30"/>
    </row>
    <row r="328" spans="1:5" ht="15.75" thickBot="1" x14ac:dyDescent="0.3">
      <c r="A328" s="14" t="s">
        <v>354</v>
      </c>
      <c r="B328" s="14" t="s">
        <v>247</v>
      </c>
      <c r="C328" s="21">
        <v>18.420542635658919</v>
      </c>
      <c r="D328" s="26"/>
      <c r="E328" s="30"/>
    </row>
    <row r="329" spans="1:5" ht="15.75" thickBot="1" x14ac:dyDescent="0.3">
      <c r="A329" s="14" t="s">
        <v>562</v>
      </c>
      <c r="B329" s="14" t="s">
        <v>274</v>
      </c>
      <c r="C329" s="21">
        <v>18.410852713178297</v>
      </c>
      <c r="D329" s="26"/>
      <c r="E329" s="26"/>
    </row>
    <row r="330" spans="1:5" ht="15.75" thickBot="1" x14ac:dyDescent="0.3">
      <c r="A330" s="10" t="s">
        <v>638</v>
      </c>
      <c r="B330" s="10" t="s">
        <v>274</v>
      </c>
      <c r="C330" s="21">
        <v>18.410714285714288</v>
      </c>
      <c r="D330" s="26"/>
      <c r="E330" s="30"/>
    </row>
    <row r="331" spans="1:5" ht="15.75" thickBot="1" x14ac:dyDescent="0.3">
      <c r="A331" s="10" t="s">
        <v>651</v>
      </c>
      <c r="B331" s="10" t="s">
        <v>299</v>
      </c>
      <c r="C331" s="21">
        <v>18.255952380952387</v>
      </c>
      <c r="D331" s="26"/>
      <c r="E331" s="26"/>
    </row>
    <row r="332" spans="1:5" ht="15.75" thickBot="1" x14ac:dyDescent="0.3">
      <c r="A332" s="10" t="s">
        <v>82</v>
      </c>
      <c r="B332" s="10" t="s">
        <v>256</v>
      </c>
      <c r="C332" s="21">
        <v>18.250000000000004</v>
      </c>
      <c r="D332" s="26"/>
      <c r="E332" s="26"/>
    </row>
    <row r="333" spans="1:5" ht="15.75" thickBot="1" x14ac:dyDescent="0.3">
      <c r="A333" s="14" t="s">
        <v>431</v>
      </c>
      <c r="B333" s="14" t="s">
        <v>260</v>
      </c>
      <c r="C333" s="21">
        <v>18.191085271317835</v>
      </c>
      <c r="D333" s="26"/>
      <c r="E333" s="30"/>
    </row>
    <row r="334" spans="1:5" ht="15.75" thickBot="1" x14ac:dyDescent="0.3">
      <c r="A334" s="10" t="s">
        <v>536</v>
      </c>
      <c r="B334" s="10" t="s">
        <v>282</v>
      </c>
      <c r="C334" s="21">
        <v>18.154761904761905</v>
      </c>
      <c r="D334" s="26"/>
      <c r="E334" s="30"/>
    </row>
    <row r="335" spans="1:5" ht="15.75" thickBot="1" x14ac:dyDescent="0.3">
      <c r="A335" s="14" t="s">
        <v>597</v>
      </c>
      <c r="B335" s="14" t="s">
        <v>269</v>
      </c>
      <c r="C335" s="21">
        <v>18.145736434108532</v>
      </c>
      <c r="D335" s="26"/>
      <c r="E335" s="30"/>
    </row>
    <row r="336" spans="1:5" ht="15.75" thickBot="1" x14ac:dyDescent="0.3">
      <c r="A336" s="14" t="s">
        <v>600</v>
      </c>
      <c r="B336" s="14" t="s">
        <v>250</v>
      </c>
      <c r="C336" s="21">
        <v>18.101937984496129</v>
      </c>
      <c r="D336" s="26"/>
      <c r="E336" s="30"/>
    </row>
    <row r="337" spans="1:5" ht="15.75" thickBot="1" x14ac:dyDescent="0.3">
      <c r="A337" s="14" t="s">
        <v>473</v>
      </c>
      <c r="B337" s="14" t="s">
        <v>261</v>
      </c>
      <c r="C337" s="21">
        <v>18.088285960378983</v>
      </c>
      <c r="D337" s="26"/>
      <c r="E337" s="30"/>
    </row>
    <row r="338" spans="1:5" ht="15.75" thickBot="1" x14ac:dyDescent="0.3">
      <c r="A338" s="14" t="s">
        <v>407</v>
      </c>
      <c r="B338" s="14" t="s">
        <v>252</v>
      </c>
      <c r="C338" s="21">
        <v>18.051162790697674</v>
      </c>
      <c r="D338" s="26"/>
      <c r="E338" s="26"/>
    </row>
    <row r="339" spans="1:5" ht="15.75" thickBot="1" x14ac:dyDescent="0.3">
      <c r="A339" s="10" t="s">
        <v>279</v>
      </c>
      <c r="B339" s="10" t="s">
        <v>256</v>
      </c>
      <c r="C339" s="21">
        <v>18.023809523809526</v>
      </c>
      <c r="D339" s="26"/>
      <c r="E339" s="30"/>
    </row>
    <row r="340" spans="1:5" ht="15.75" thickBot="1" x14ac:dyDescent="0.3">
      <c r="A340" s="14" t="s">
        <v>558</v>
      </c>
      <c r="B340" s="14" t="s">
        <v>273</v>
      </c>
      <c r="C340" s="21">
        <v>18.023514211886308</v>
      </c>
      <c r="D340" s="26"/>
      <c r="E340" s="30"/>
    </row>
    <row r="341" spans="1:5" ht="15.75" thickBot="1" x14ac:dyDescent="0.3">
      <c r="A341" s="10" t="s">
        <v>506</v>
      </c>
      <c r="B341" s="10" t="s">
        <v>271</v>
      </c>
      <c r="C341" s="21">
        <v>18.017857142857142</v>
      </c>
      <c r="D341" s="26"/>
      <c r="E341" s="26"/>
    </row>
    <row r="342" spans="1:5" ht="15.75" thickBot="1" x14ac:dyDescent="0.3">
      <c r="A342" s="14" t="s">
        <v>450</v>
      </c>
      <c r="B342" s="14" t="s">
        <v>274</v>
      </c>
      <c r="C342" s="21">
        <v>17.909560723514211</v>
      </c>
      <c r="D342" s="26"/>
      <c r="E342" s="30"/>
    </row>
    <row r="343" spans="1:5" ht="15.75" thickBot="1" x14ac:dyDescent="0.3">
      <c r="A343" s="10" t="s">
        <v>397</v>
      </c>
      <c r="B343" s="10" t="s">
        <v>261</v>
      </c>
      <c r="C343" s="21">
        <v>17.857142857142858</v>
      </c>
      <c r="D343" s="26"/>
      <c r="E343" s="30"/>
    </row>
    <row r="344" spans="1:5" ht="15.75" thickBot="1" x14ac:dyDescent="0.3">
      <c r="A344" s="10" t="s">
        <v>105</v>
      </c>
      <c r="B344" s="10" t="s">
        <v>260</v>
      </c>
      <c r="C344" s="21">
        <v>17.839285714285719</v>
      </c>
      <c r="D344" s="26"/>
      <c r="E344" s="30"/>
    </row>
    <row r="345" spans="1:5" ht="15.75" thickBot="1" x14ac:dyDescent="0.3">
      <c r="A345" s="14" t="s">
        <v>210</v>
      </c>
      <c r="B345" s="14" t="s">
        <v>254</v>
      </c>
      <c r="C345" s="21">
        <v>17.83682170542636</v>
      </c>
      <c r="D345" s="26"/>
      <c r="E345" s="26"/>
    </row>
    <row r="346" spans="1:5" ht="15.75" thickBot="1" x14ac:dyDescent="0.3">
      <c r="A346" s="14" t="s">
        <v>411</v>
      </c>
      <c r="B346" s="14" t="s">
        <v>246</v>
      </c>
      <c r="C346" s="21">
        <v>17.812790697674416</v>
      </c>
      <c r="D346" s="26"/>
      <c r="E346" s="30"/>
    </row>
    <row r="347" spans="1:5" ht="15.75" thickBot="1" x14ac:dyDescent="0.3">
      <c r="A347" s="14" t="s">
        <v>614</v>
      </c>
      <c r="B347" s="14" t="s">
        <v>257</v>
      </c>
      <c r="C347" s="21">
        <v>17.770542635658916</v>
      </c>
      <c r="D347" s="26"/>
      <c r="E347" s="30"/>
    </row>
    <row r="348" spans="1:5" ht="15.75" thickBot="1" x14ac:dyDescent="0.3">
      <c r="A348" s="10" t="s">
        <v>291</v>
      </c>
      <c r="B348" s="10" t="s">
        <v>292</v>
      </c>
      <c r="C348" s="21">
        <v>17.767857142857142</v>
      </c>
      <c r="D348" s="26"/>
      <c r="E348" s="30"/>
    </row>
    <row r="349" spans="1:5" ht="15.75" thickBot="1" x14ac:dyDescent="0.3">
      <c r="A349" s="14" t="s">
        <v>468</v>
      </c>
      <c r="B349" s="14" t="s">
        <v>256</v>
      </c>
      <c r="C349" s="21">
        <v>17.767054263565893</v>
      </c>
      <c r="D349" s="26"/>
      <c r="E349" s="30"/>
    </row>
    <row r="350" spans="1:5" ht="15.75" thickBot="1" x14ac:dyDescent="0.3">
      <c r="A350" s="10" t="s">
        <v>69</v>
      </c>
      <c r="B350" s="10" t="s">
        <v>262</v>
      </c>
      <c r="C350" s="21">
        <v>17.726190476190478</v>
      </c>
      <c r="D350" s="26"/>
      <c r="E350" s="30"/>
    </row>
    <row r="351" spans="1:5" ht="15.75" thickBot="1" x14ac:dyDescent="0.3">
      <c r="A351" s="10" t="s">
        <v>77</v>
      </c>
      <c r="B351" s="10" t="s">
        <v>287</v>
      </c>
      <c r="C351" s="21">
        <v>17.720238095238095</v>
      </c>
      <c r="D351" s="26"/>
      <c r="E351" s="30"/>
    </row>
    <row r="352" spans="1:5" ht="15.75" thickBot="1" x14ac:dyDescent="0.3">
      <c r="A352" s="10" t="s">
        <v>109</v>
      </c>
      <c r="B352" s="10" t="s">
        <v>292</v>
      </c>
      <c r="C352" s="21">
        <v>17.601190476190478</v>
      </c>
      <c r="D352" s="26"/>
      <c r="E352" s="26"/>
    </row>
    <row r="353" spans="1:5" ht="15.75" thickBot="1" x14ac:dyDescent="0.3">
      <c r="A353" s="14" t="s">
        <v>584</v>
      </c>
      <c r="B353" s="14" t="s">
        <v>271</v>
      </c>
      <c r="C353" s="21">
        <v>17.573643410852718</v>
      </c>
      <c r="D353" s="26"/>
      <c r="E353" s="30"/>
    </row>
    <row r="354" spans="1:5" ht="15.75" thickBot="1" x14ac:dyDescent="0.3">
      <c r="A354" s="10" t="s">
        <v>403</v>
      </c>
      <c r="B354" s="10" t="s">
        <v>271</v>
      </c>
      <c r="C354" s="21">
        <v>17.571428571428573</v>
      </c>
      <c r="D354" s="26"/>
      <c r="E354" s="26"/>
    </row>
    <row r="355" spans="1:5" ht="15.75" thickBot="1" x14ac:dyDescent="0.3">
      <c r="A355" s="14" t="s">
        <v>326</v>
      </c>
      <c r="B355" s="14" t="s">
        <v>299</v>
      </c>
      <c r="C355" s="21">
        <v>17.558139534883722</v>
      </c>
      <c r="D355" s="26"/>
      <c r="E355" s="26"/>
    </row>
    <row r="356" spans="1:5" ht="15.75" thickBot="1" x14ac:dyDescent="0.3">
      <c r="A356" s="14" t="s">
        <v>465</v>
      </c>
      <c r="B356" s="14" t="s">
        <v>280</v>
      </c>
      <c r="C356" s="21">
        <v>17.556589147286822</v>
      </c>
      <c r="D356" s="26"/>
      <c r="E356" s="30"/>
    </row>
    <row r="357" spans="1:5" ht="15.75" thickBot="1" x14ac:dyDescent="0.3">
      <c r="A357" s="10" t="s">
        <v>42</v>
      </c>
      <c r="B357" s="10" t="s">
        <v>263</v>
      </c>
      <c r="C357" s="21">
        <v>17.464285714285715</v>
      </c>
      <c r="D357" s="26"/>
      <c r="E357" s="30"/>
    </row>
    <row r="358" spans="1:5" ht="15.75" thickBot="1" x14ac:dyDescent="0.3">
      <c r="A358" s="10" t="s">
        <v>70</v>
      </c>
      <c r="B358" s="10" t="s">
        <v>258</v>
      </c>
      <c r="C358" s="21">
        <v>17.375000000000004</v>
      </c>
      <c r="D358" s="26"/>
      <c r="E358" s="26"/>
    </row>
    <row r="359" spans="1:5" ht="15.75" thickBot="1" x14ac:dyDescent="0.3">
      <c r="A359" s="10" t="s">
        <v>114</v>
      </c>
      <c r="B359" s="10" t="s">
        <v>296</v>
      </c>
      <c r="C359" s="21">
        <v>17.36904761904762</v>
      </c>
      <c r="D359" s="26"/>
      <c r="E359" s="30"/>
    </row>
    <row r="360" spans="1:5" ht="15.75" thickBot="1" x14ac:dyDescent="0.3">
      <c r="A360" s="14" t="s">
        <v>598</v>
      </c>
      <c r="B360" s="14" t="s">
        <v>259</v>
      </c>
      <c r="C360" s="21">
        <v>17.307751937984495</v>
      </c>
      <c r="D360" s="26"/>
      <c r="E360" s="26"/>
    </row>
    <row r="361" spans="1:5" ht="15.75" thickBot="1" x14ac:dyDescent="0.3">
      <c r="A361" s="10" t="s">
        <v>54</v>
      </c>
      <c r="B361" s="10" t="s">
        <v>282</v>
      </c>
      <c r="C361" s="21">
        <v>17.303571428571431</v>
      </c>
      <c r="D361" s="26"/>
      <c r="E361" s="26"/>
    </row>
    <row r="362" spans="1:5" ht="15.75" thickBot="1" x14ac:dyDescent="0.3">
      <c r="A362" s="14" t="s">
        <v>242</v>
      </c>
      <c r="B362" s="14" t="s">
        <v>262</v>
      </c>
      <c r="C362" s="21">
        <v>17.288759689922486</v>
      </c>
      <c r="D362" s="26"/>
      <c r="E362" s="26"/>
    </row>
    <row r="363" spans="1:5" ht="15.75" thickBot="1" x14ac:dyDescent="0.3">
      <c r="A363" s="14" t="s">
        <v>563</v>
      </c>
      <c r="B363" s="14" t="s">
        <v>247</v>
      </c>
      <c r="C363" s="21">
        <v>17.249095607235144</v>
      </c>
      <c r="D363" s="26"/>
      <c r="E363" s="30"/>
    </row>
    <row r="364" spans="1:5" ht="15.75" thickBot="1" x14ac:dyDescent="0.3">
      <c r="A364" s="14" t="s">
        <v>369</v>
      </c>
      <c r="B364" s="14" t="s">
        <v>256</v>
      </c>
      <c r="C364" s="21">
        <v>17.213436692506459</v>
      </c>
      <c r="D364" s="26"/>
      <c r="E364" s="30"/>
    </row>
    <row r="365" spans="1:5" ht="15.75" thickBot="1" x14ac:dyDescent="0.3">
      <c r="A365" s="10" t="s">
        <v>482</v>
      </c>
      <c r="B365" s="10" t="s">
        <v>269</v>
      </c>
      <c r="C365" s="21">
        <v>17.18452380952381</v>
      </c>
      <c r="D365" s="26"/>
      <c r="E365" s="26"/>
    </row>
    <row r="366" spans="1:5" ht="15.75" thickBot="1" x14ac:dyDescent="0.3">
      <c r="A366" s="14" t="s">
        <v>177</v>
      </c>
      <c r="B366" s="14" t="s">
        <v>254</v>
      </c>
      <c r="C366" s="21">
        <v>17.143410852713181</v>
      </c>
      <c r="D366" s="26"/>
      <c r="E366" s="30"/>
    </row>
    <row r="367" spans="1:5" ht="15.75" thickBot="1" x14ac:dyDescent="0.3">
      <c r="A367" s="10" t="s">
        <v>649</v>
      </c>
      <c r="B367" s="10" t="s">
        <v>257</v>
      </c>
      <c r="C367" s="21">
        <v>17.125000000000004</v>
      </c>
      <c r="D367" s="26"/>
      <c r="E367" s="30"/>
    </row>
    <row r="368" spans="1:5" ht="15.75" thickBot="1" x14ac:dyDescent="0.3">
      <c r="A368" s="14" t="s">
        <v>351</v>
      </c>
      <c r="B368" s="14" t="s">
        <v>292</v>
      </c>
      <c r="C368" s="21">
        <v>17.09031007751938</v>
      </c>
      <c r="D368" s="26"/>
      <c r="E368" s="30"/>
    </row>
    <row r="369" spans="1:5" ht="15.75" thickBot="1" x14ac:dyDescent="0.3">
      <c r="A369" s="14" t="s">
        <v>577</v>
      </c>
      <c r="B369" s="14" t="s">
        <v>267</v>
      </c>
      <c r="C369" s="21">
        <v>17.032859603789838</v>
      </c>
      <c r="D369" s="26"/>
      <c r="E369" s="30"/>
    </row>
    <row r="370" spans="1:5" ht="15.75" thickBot="1" x14ac:dyDescent="0.3">
      <c r="A370" s="10" t="s">
        <v>538</v>
      </c>
      <c r="B370" s="10" t="s">
        <v>249</v>
      </c>
      <c r="C370" s="21">
        <v>17</v>
      </c>
      <c r="D370" s="26"/>
      <c r="E370" s="30"/>
    </row>
    <row r="371" spans="1:5" ht="15.75" thickBot="1" x14ac:dyDescent="0.3">
      <c r="A371" s="14" t="s">
        <v>417</v>
      </c>
      <c r="B371" s="14" t="s">
        <v>287</v>
      </c>
      <c r="C371" s="21">
        <v>16.987209302325581</v>
      </c>
      <c r="D371" s="26"/>
      <c r="E371" s="30"/>
    </row>
    <row r="372" spans="1:5" ht="15.75" thickBot="1" x14ac:dyDescent="0.3">
      <c r="A372" s="14" t="s">
        <v>347</v>
      </c>
      <c r="B372" s="14" t="s">
        <v>246</v>
      </c>
      <c r="C372" s="21">
        <v>16.969379844961242</v>
      </c>
      <c r="D372" s="26"/>
      <c r="E372" s="30"/>
    </row>
    <row r="373" spans="1:5" ht="15.75" thickBot="1" x14ac:dyDescent="0.3">
      <c r="A373" s="10" t="s">
        <v>295</v>
      </c>
      <c r="B373" s="10" t="s">
        <v>259</v>
      </c>
      <c r="C373" s="21">
        <v>16.964285714285719</v>
      </c>
      <c r="D373" s="26"/>
      <c r="E373" s="30"/>
    </row>
    <row r="374" spans="1:5" ht="15.75" thickBot="1" x14ac:dyDescent="0.3">
      <c r="A374" s="10" t="s">
        <v>96</v>
      </c>
      <c r="B374" s="10" t="s">
        <v>246</v>
      </c>
      <c r="C374" s="21">
        <v>16.904761904761905</v>
      </c>
      <c r="D374" s="26"/>
      <c r="E374" s="30"/>
    </row>
    <row r="375" spans="1:5" ht="15.75" thickBot="1" x14ac:dyDescent="0.3">
      <c r="A375" s="14" t="s">
        <v>445</v>
      </c>
      <c r="B375" s="14" t="s">
        <v>254</v>
      </c>
      <c r="C375" s="21">
        <v>16.870930232558141</v>
      </c>
      <c r="D375" s="26"/>
      <c r="E375" s="26"/>
    </row>
    <row r="376" spans="1:5" ht="15.75" thickBot="1" x14ac:dyDescent="0.3">
      <c r="A376" s="10" t="s">
        <v>488</v>
      </c>
      <c r="B376" s="10" t="s">
        <v>252</v>
      </c>
      <c r="C376" s="21">
        <v>16.797619047619051</v>
      </c>
      <c r="D376" s="26"/>
      <c r="E376" s="26"/>
    </row>
    <row r="377" spans="1:5" ht="15.75" thickBot="1" x14ac:dyDescent="0.3">
      <c r="A377" s="10" t="s">
        <v>663</v>
      </c>
      <c r="B377" s="10" t="s">
        <v>299</v>
      </c>
      <c r="C377" s="21">
        <v>16.732142857142858</v>
      </c>
      <c r="D377" s="26"/>
      <c r="E377" s="30"/>
    </row>
    <row r="378" spans="1:5" ht="15.75" thickBot="1" x14ac:dyDescent="0.3">
      <c r="A378" s="10" t="s">
        <v>308</v>
      </c>
      <c r="B378" s="10" t="s">
        <v>280</v>
      </c>
      <c r="C378" s="21">
        <v>16.696428571428577</v>
      </c>
      <c r="D378" s="26"/>
      <c r="E378" s="26"/>
    </row>
    <row r="379" spans="1:5" ht="15.75" thickBot="1" x14ac:dyDescent="0.3">
      <c r="A379" s="14" t="s">
        <v>553</v>
      </c>
      <c r="B379" s="14" t="s">
        <v>257</v>
      </c>
      <c r="C379" s="21">
        <v>16.679457364341086</v>
      </c>
      <c r="D379" s="26"/>
      <c r="E379" s="30"/>
    </row>
    <row r="380" spans="1:5" ht="15.75" thickBot="1" x14ac:dyDescent="0.3">
      <c r="A380" s="14" t="s">
        <v>338</v>
      </c>
      <c r="B380" s="14" t="s">
        <v>287</v>
      </c>
      <c r="C380" s="21">
        <v>16.598837209302324</v>
      </c>
      <c r="D380" s="26"/>
      <c r="E380" s="30"/>
    </row>
    <row r="381" spans="1:5" ht="15.75" thickBot="1" x14ac:dyDescent="0.3">
      <c r="A381" s="10" t="s">
        <v>129</v>
      </c>
      <c r="B381" s="10" t="s">
        <v>261</v>
      </c>
      <c r="C381" s="21">
        <v>16.541666666666671</v>
      </c>
      <c r="D381" s="26"/>
      <c r="E381" s="30"/>
    </row>
    <row r="382" spans="1:5" ht="15.75" thickBot="1" x14ac:dyDescent="0.3">
      <c r="A382" s="14" t="s">
        <v>561</v>
      </c>
      <c r="B382" s="14" t="s">
        <v>292</v>
      </c>
      <c r="C382" s="21">
        <v>16.53552971576228</v>
      </c>
      <c r="D382" s="26"/>
      <c r="E382" s="26"/>
    </row>
    <row r="383" spans="1:5" ht="15.75" thickBot="1" x14ac:dyDescent="0.3">
      <c r="A383" s="14" t="s">
        <v>556</v>
      </c>
      <c r="B383" s="14" t="s">
        <v>257</v>
      </c>
      <c r="C383" s="21">
        <v>16.485658914728681</v>
      </c>
      <c r="D383" s="26"/>
      <c r="E383" s="26"/>
    </row>
    <row r="384" spans="1:5" ht="15.75" thickBot="1" x14ac:dyDescent="0.3">
      <c r="A384" s="14" t="s">
        <v>216</v>
      </c>
      <c r="B384" s="14" t="s">
        <v>264</v>
      </c>
      <c r="C384" s="21">
        <v>16.443798449612402</v>
      </c>
      <c r="D384" s="26"/>
      <c r="E384" s="26"/>
    </row>
    <row r="385" spans="1:5" ht="15.75" thickBot="1" x14ac:dyDescent="0.3">
      <c r="A385" s="14" t="s">
        <v>586</v>
      </c>
      <c r="B385" s="14" t="s">
        <v>246</v>
      </c>
      <c r="C385" s="21">
        <v>16.38294573643411</v>
      </c>
      <c r="D385" s="26"/>
      <c r="E385" s="26"/>
    </row>
    <row r="386" spans="1:5" ht="15.75" thickBot="1" x14ac:dyDescent="0.3">
      <c r="A386" s="14" t="s">
        <v>164</v>
      </c>
      <c r="B386" s="14" t="s">
        <v>296</v>
      </c>
      <c r="C386" s="21">
        <v>16.36046511627907</v>
      </c>
      <c r="D386" s="26"/>
      <c r="E386" s="30"/>
    </row>
    <row r="387" spans="1:5" ht="15.75" thickBot="1" x14ac:dyDescent="0.3">
      <c r="A387" s="14" t="s">
        <v>159</v>
      </c>
      <c r="B387" s="14" t="s">
        <v>271</v>
      </c>
      <c r="C387" s="21">
        <v>16.281007751937981</v>
      </c>
      <c r="D387" s="26"/>
      <c r="E387" s="26"/>
    </row>
    <row r="388" spans="1:5" ht="15.75" thickBot="1" x14ac:dyDescent="0.3">
      <c r="A388" s="10" t="s">
        <v>661</v>
      </c>
      <c r="B388" s="10" t="s">
        <v>288</v>
      </c>
      <c r="C388" s="21">
        <v>16.255952380952383</v>
      </c>
      <c r="D388" s="26"/>
      <c r="E388" s="26"/>
    </row>
    <row r="389" spans="1:5" ht="15.75" thickBot="1" x14ac:dyDescent="0.3">
      <c r="A389" s="14" t="s">
        <v>364</v>
      </c>
      <c r="B389" s="14" t="s">
        <v>276</v>
      </c>
      <c r="C389" s="21">
        <v>16.233419465977608</v>
      </c>
      <c r="D389" s="26"/>
      <c r="E389" s="30"/>
    </row>
    <row r="390" spans="1:5" ht="15.75" thickBot="1" x14ac:dyDescent="0.3">
      <c r="A390" s="10" t="s">
        <v>65</v>
      </c>
      <c r="B390" s="10" t="s">
        <v>287</v>
      </c>
      <c r="C390" s="21">
        <v>16.232142857142861</v>
      </c>
      <c r="D390" s="26"/>
      <c r="E390" s="30"/>
    </row>
    <row r="391" spans="1:5" ht="15.75" thickBot="1" x14ac:dyDescent="0.3">
      <c r="A391" s="14" t="s">
        <v>341</v>
      </c>
      <c r="B391" s="14" t="s">
        <v>292</v>
      </c>
      <c r="C391" s="21">
        <v>16.216666666666669</v>
      </c>
      <c r="D391" s="26"/>
      <c r="E391" s="30"/>
    </row>
    <row r="392" spans="1:5" ht="15.75" thickBot="1" x14ac:dyDescent="0.3">
      <c r="A392" s="10" t="s">
        <v>510</v>
      </c>
      <c r="B392" s="10" t="s">
        <v>264</v>
      </c>
      <c r="C392" s="21">
        <v>16.208333333333336</v>
      </c>
      <c r="D392" s="26"/>
      <c r="E392" s="26"/>
    </row>
    <row r="393" spans="1:5" ht="15.75" thickBot="1" x14ac:dyDescent="0.3">
      <c r="A393" s="14" t="s">
        <v>163</v>
      </c>
      <c r="B393" s="14" t="s">
        <v>259</v>
      </c>
      <c r="C393" s="21">
        <v>16.187209302325584</v>
      </c>
      <c r="D393" s="26"/>
      <c r="E393" s="30"/>
    </row>
    <row r="394" spans="1:5" ht="15.75" thickBot="1" x14ac:dyDescent="0.3">
      <c r="A394" s="10" t="s">
        <v>402</v>
      </c>
      <c r="B394" s="10" t="s">
        <v>260</v>
      </c>
      <c r="C394" s="21">
        <v>16.18452380952381</v>
      </c>
      <c r="D394" s="26"/>
      <c r="E394" s="30"/>
    </row>
    <row r="395" spans="1:5" ht="15.75" thickBot="1" x14ac:dyDescent="0.3">
      <c r="A395" s="10" t="s">
        <v>393</v>
      </c>
      <c r="B395" s="10" t="s">
        <v>276</v>
      </c>
      <c r="C395" s="21">
        <v>16.142857142857142</v>
      </c>
      <c r="D395" s="26"/>
      <c r="E395" s="30"/>
    </row>
    <row r="396" spans="1:5" ht="15.75" thickBot="1" x14ac:dyDescent="0.3">
      <c r="A396" s="14" t="s">
        <v>565</v>
      </c>
      <c r="B396" s="14" t="s">
        <v>276</v>
      </c>
      <c r="C396" s="21">
        <v>16.118173987941432</v>
      </c>
      <c r="D396" s="26"/>
      <c r="E396" s="26"/>
    </row>
    <row r="397" spans="1:5" ht="15.75" thickBot="1" x14ac:dyDescent="0.3">
      <c r="A397" s="10" t="s">
        <v>632</v>
      </c>
      <c r="B397" s="10" t="s">
        <v>249</v>
      </c>
      <c r="C397" s="21">
        <v>16.107142857142861</v>
      </c>
      <c r="D397" s="26"/>
      <c r="E397" s="30"/>
    </row>
    <row r="398" spans="1:5" ht="15.75" thickBot="1" x14ac:dyDescent="0.3">
      <c r="A398" s="10" t="s">
        <v>382</v>
      </c>
      <c r="B398" s="10" t="s">
        <v>259</v>
      </c>
      <c r="C398" s="21">
        <v>16.095238095238098</v>
      </c>
      <c r="D398" s="26"/>
      <c r="E398" s="26"/>
    </row>
    <row r="399" spans="1:5" ht="15.75" thickBot="1" x14ac:dyDescent="0.3">
      <c r="A399" s="10" t="s">
        <v>401</v>
      </c>
      <c r="B399" s="10" t="s">
        <v>257</v>
      </c>
      <c r="C399" s="21">
        <v>16.083333333333336</v>
      </c>
      <c r="D399" s="26"/>
      <c r="E399" s="30"/>
    </row>
    <row r="400" spans="1:5" ht="15.75" thickBot="1" x14ac:dyDescent="0.3">
      <c r="A400" s="14" t="s">
        <v>559</v>
      </c>
      <c r="B400" s="14" t="s">
        <v>256</v>
      </c>
      <c r="C400" s="21">
        <v>16.06589147286822</v>
      </c>
      <c r="D400" s="26"/>
      <c r="E400" s="30"/>
    </row>
    <row r="401" spans="1:5" ht="15.75" thickBot="1" x14ac:dyDescent="0.3">
      <c r="A401" s="10" t="s">
        <v>528</v>
      </c>
      <c r="B401" s="10" t="s">
        <v>280</v>
      </c>
      <c r="C401" s="21">
        <v>16.041666666666668</v>
      </c>
      <c r="D401" s="26"/>
      <c r="E401" s="26"/>
    </row>
    <row r="402" spans="1:5" ht="15.75" thickBot="1" x14ac:dyDescent="0.3">
      <c r="A402" s="10" t="s">
        <v>76</v>
      </c>
      <c r="B402" s="10" t="s">
        <v>292</v>
      </c>
      <c r="C402" s="21">
        <v>16.035714285714285</v>
      </c>
      <c r="D402" s="26"/>
      <c r="E402" s="30"/>
    </row>
    <row r="403" spans="1:5" ht="15.75" thickBot="1" x14ac:dyDescent="0.3">
      <c r="A403" s="14" t="s">
        <v>590</v>
      </c>
      <c r="B403" s="14" t="s">
        <v>271</v>
      </c>
      <c r="C403" s="21">
        <v>15.988372093023258</v>
      </c>
      <c r="D403" s="26"/>
      <c r="E403" s="26"/>
    </row>
    <row r="404" spans="1:5" ht="15.75" thickBot="1" x14ac:dyDescent="0.3">
      <c r="A404" s="10" t="s">
        <v>508</v>
      </c>
      <c r="B404" s="10" t="s">
        <v>269</v>
      </c>
      <c r="C404" s="21">
        <v>15.916666666666666</v>
      </c>
      <c r="D404" s="26"/>
      <c r="E404" s="26"/>
    </row>
    <row r="405" spans="1:5" ht="15.75" thickBot="1" x14ac:dyDescent="0.3">
      <c r="A405" s="10" t="s">
        <v>125</v>
      </c>
      <c r="B405" s="10" t="s">
        <v>246</v>
      </c>
      <c r="C405" s="21">
        <v>15.898809523809526</v>
      </c>
      <c r="D405" s="26"/>
      <c r="E405" s="26"/>
    </row>
    <row r="406" spans="1:5" ht="15.75" thickBot="1" x14ac:dyDescent="0.3">
      <c r="A406" s="14" t="s">
        <v>464</v>
      </c>
      <c r="B406" s="14" t="s">
        <v>250</v>
      </c>
      <c r="C406" s="21">
        <v>15.88204134366925</v>
      </c>
      <c r="D406" s="26"/>
      <c r="E406" s="26"/>
    </row>
    <row r="407" spans="1:5" ht="15.75" thickBot="1" x14ac:dyDescent="0.3">
      <c r="A407" s="10" t="s">
        <v>505</v>
      </c>
      <c r="B407" s="10" t="s">
        <v>282</v>
      </c>
      <c r="C407" s="21">
        <v>15.857142857142859</v>
      </c>
      <c r="D407" s="26"/>
      <c r="E407" s="26"/>
    </row>
    <row r="408" spans="1:5" ht="15.75" thickBot="1" x14ac:dyDescent="0.3">
      <c r="A408" s="14" t="s">
        <v>564</v>
      </c>
      <c r="B408" s="14" t="s">
        <v>249</v>
      </c>
      <c r="C408" s="21">
        <v>15.847243755383293</v>
      </c>
      <c r="D408" s="26"/>
      <c r="E408" s="26"/>
    </row>
    <row r="409" spans="1:5" ht="15.75" thickBot="1" x14ac:dyDescent="0.3">
      <c r="A409" s="10" t="s">
        <v>398</v>
      </c>
      <c r="B409" s="10" t="s">
        <v>260</v>
      </c>
      <c r="C409" s="21">
        <v>15.839285714285715</v>
      </c>
      <c r="D409" s="26"/>
      <c r="E409" s="30"/>
    </row>
    <row r="410" spans="1:5" ht="15.75" thickBot="1" x14ac:dyDescent="0.3">
      <c r="A410" s="14" t="s">
        <v>357</v>
      </c>
      <c r="B410" s="14" t="s">
        <v>252</v>
      </c>
      <c r="C410" s="21">
        <v>15.805813953488371</v>
      </c>
      <c r="D410" s="26"/>
      <c r="E410" s="26"/>
    </row>
    <row r="411" spans="1:5" ht="15.75" thickBot="1" x14ac:dyDescent="0.3">
      <c r="A411" s="14" t="s">
        <v>471</v>
      </c>
      <c r="B411" s="14" t="s">
        <v>247</v>
      </c>
      <c r="C411" s="21">
        <v>15.802325581395349</v>
      </c>
      <c r="D411" s="26"/>
      <c r="E411" s="26"/>
    </row>
    <row r="412" spans="1:5" ht="15.75" thickBot="1" x14ac:dyDescent="0.3">
      <c r="A412" s="14" t="s">
        <v>339</v>
      </c>
      <c r="B412" s="14" t="s">
        <v>265</v>
      </c>
      <c r="C412" s="21">
        <v>15.785271317829459</v>
      </c>
      <c r="D412" s="26"/>
      <c r="E412" s="30"/>
    </row>
    <row r="413" spans="1:5" ht="15.75" thickBot="1" x14ac:dyDescent="0.3">
      <c r="A413" s="10" t="s">
        <v>394</v>
      </c>
      <c r="B413" s="10" t="s">
        <v>273</v>
      </c>
      <c r="C413" s="21">
        <v>15.714285714285719</v>
      </c>
      <c r="D413" s="26"/>
      <c r="E413" s="30"/>
    </row>
    <row r="414" spans="1:5" ht="15.75" thickBot="1" x14ac:dyDescent="0.3">
      <c r="A414" s="14" t="s">
        <v>435</v>
      </c>
      <c r="B414" s="14" t="s">
        <v>250</v>
      </c>
      <c r="C414" s="21">
        <v>15.683333333333334</v>
      </c>
      <c r="D414" s="26"/>
      <c r="E414" s="30"/>
    </row>
    <row r="415" spans="1:5" ht="15.75" thickBot="1" x14ac:dyDescent="0.3">
      <c r="A415" s="14" t="s">
        <v>203</v>
      </c>
      <c r="B415" s="14" t="s">
        <v>274</v>
      </c>
      <c r="C415" s="21">
        <v>15.662015503875971</v>
      </c>
      <c r="D415" s="26"/>
      <c r="E415" s="26"/>
    </row>
    <row r="416" spans="1:5" ht="15.75" thickBot="1" x14ac:dyDescent="0.3">
      <c r="A416" s="10" t="s">
        <v>128</v>
      </c>
      <c r="B416" s="10" t="s">
        <v>280</v>
      </c>
      <c r="C416" s="21">
        <v>15.607142857142859</v>
      </c>
      <c r="D416" s="26"/>
      <c r="E416" s="30"/>
    </row>
    <row r="417" spans="1:5" ht="15.75" thickBot="1" x14ac:dyDescent="0.3">
      <c r="A417" s="10" t="s">
        <v>646</v>
      </c>
      <c r="B417" s="10" t="s">
        <v>249</v>
      </c>
      <c r="C417" s="21">
        <v>15.5</v>
      </c>
      <c r="D417" s="26"/>
      <c r="E417" s="30"/>
    </row>
    <row r="418" spans="1:5" ht="15.75" thickBot="1" x14ac:dyDescent="0.3">
      <c r="A418" s="14" t="s">
        <v>368</v>
      </c>
      <c r="B418" s="14" t="s">
        <v>261</v>
      </c>
      <c r="C418" s="21">
        <v>15.492118863049097</v>
      </c>
      <c r="D418" s="26"/>
      <c r="E418" s="26"/>
    </row>
    <row r="419" spans="1:5" ht="15.75" thickBot="1" x14ac:dyDescent="0.3">
      <c r="A419" s="10" t="s">
        <v>497</v>
      </c>
      <c r="B419" s="10" t="s">
        <v>271</v>
      </c>
      <c r="C419" s="21">
        <v>15.428571428571429</v>
      </c>
      <c r="D419" s="26"/>
      <c r="E419" s="30"/>
    </row>
    <row r="420" spans="1:5" ht="15.75" thickBot="1" x14ac:dyDescent="0.3">
      <c r="A420" s="10" t="s">
        <v>523</v>
      </c>
      <c r="B420" s="10" t="s">
        <v>287</v>
      </c>
      <c r="C420" s="21">
        <v>15.404761904761905</v>
      </c>
      <c r="D420" s="26"/>
      <c r="E420" s="26"/>
    </row>
    <row r="421" spans="1:5" ht="15.75" thickBot="1" x14ac:dyDescent="0.3">
      <c r="A421" s="14" t="s">
        <v>462</v>
      </c>
      <c r="B421" s="14" t="s">
        <v>264</v>
      </c>
      <c r="C421" s="21">
        <v>15.354048234280793</v>
      </c>
      <c r="D421" s="26"/>
      <c r="E421" s="26"/>
    </row>
    <row r="422" spans="1:5" ht="15.75" thickBot="1" x14ac:dyDescent="0.3">
      <c r="A422" s="10" t="s">
        <v>92</v>
      </c>
      <c r="B422" s="10" t="s">
        <v>259</v>
      </c>
      <c r="C422" s="21">
        <v>15.351190476190478</v>
      </c>
      <c r="D422" s="26"/>
      <c r="E422" s="26"/>
    </row>
    <row r="423" spans="1:5" ht="15.75" thickBot="1" x14ac:dyDescent="0.3">
      <c r="A423" s="10" t="s">
        <v>514</v>
      </c>
      <c r="B423" s="10" t="s">
        <v>274</v>
      </c>
      <c r="C423" s="21">
        <v>15.339285714285715</v>
      </c>
      <c r="D423" s="26"/>
      <c r="E423" s="30"/>
    </row>
    <row r="424" spans="1:5" ht="15.75" thickBot="1" x14ac:dyDescent="0.3">
      <c r="A424" s="14" t="s">
        <v>221</v>
      </c>
      <c r="B424" s="14" t="s">
        <v>267</v>
      </c>
      <c r="C424" s="21">
        <v>15.339147286821703</v>
      </c>
      <c r="D424" s="26"/>
      <c r="E424" s="26"/>
    </row>
    <row r="425" spans="1:5" ht="15.75" thickBot="1" x14ac:dyDescent="0.3">
      <c r="A425" s="14" t="s">
        <v>582</v>
      </c>
      <c r="B425" s="14" t="s">
        <v>258</v>
      </c>
      <c r="C425" s="21">
        <v>15.244186046511629</v>
      </c>
      <c r="D425" s="26"/>
      <c r="E425" s="26"/>
    </row>
    <row r="426" spans="1:5" ht="15.75" thickBot="1" x14ac:dyDescent="0.3">
      <c r="A426" s="14" t="s">
        <v>244</v>
      </c>
      <c r="B426" s="14" t="s">
        <v>259</v>
      </c>
      <c r="C426" s="21">
        <v>15.241860465116282</v>
      </c>
      <c r="D426" s="26"/>
      <c r="E426" s="26"/>
    </row>
    <row r="427" spans="1:5" ht="15.75" thickBot="1" x14ac:dyDescent="0.3">
      <c r="A427" s="10" t="s">
        <v>284</v>
      </c>
      <c r="B427" s="10" t="s">
        <v>271</v>
      </c>
      <c r="C427" s="21">
        <v>15.190476190476193</v>
      </c>
      <c r="D427" s="26"/>
      <c r="E427" s="26"/>
    </row>
    <row r="428" spans="1:5" ht="15.75" thickBot="1" x14ac:dyDescent="0.3">
      <c r="A428" s="14" t="s">
        <v>467</v>
      </c>
      <c r="B428" s="14" t="s">
        <v>258</v>
      </c>
      <c r="C428" s="21">
        <v>15.156976744186046</v>
      </c>
      <c r="D428" s="26"/>
      <c r="E428" s="26"/>
    </row>
    <row r="429" spans="1:5" ht="15.75" thickBot="1" x14ac:dyDescent="0.3">
      <c r="A429" s="10" t="s">
        <v>666</v>
      </c>
      <c r="B429" s="10" t="s">
        <v>247</v>
      </c>
      <c r="C429" s="21">
        <v>15.125000000000002</v>
      </c>
      <c r="D429" s="26"/>
      <c r="E429" s="30"/>
    </row>
    <row r="430" spans="1:5" ht="15.75" thickBot="1" x14ac:dyDescent="0.3">
      <c r="A430" s="14" t="s">
        <v>194</v>
      </c>
      <c r="B430" s="14" t="s">
        <v>265</v>
      </c>
      <c r="C430" s="21">
        <v>15.103100775193802</v>
      </c>
      <c r="D430" s="26"/>
      <c r="E430" s="30"/>
    </row>
    <row r="431" spans="1:5" ht="15.75" thickBot="1" x14ac:dyDescent="0.3">
      <c r="A431" s="14" t="s">
        <v>572</v>
      </c>
      <c r="B431" s="14" t="s">
        <v>282</v>
      </c>
      <c r="C431" s="21">
        <v>15.100129198966407</v>
      </c>
      <c r="D431" s="26"/>
      <c r="E431" s="30"/>
    </row>
    <row r="432" spans="1:5" ht="15.75" thickBot="1" x14ac:dyDescent="0.3">
      <c r="A432" s="14" t="s">
        <v>436</v>
      </c>
      <c r="B432" s="14" t="s">
        <v>246</v>
      </c>
      <c r="C432" s="21">
        <v>15.088372093023258</v>
      </c>
      <c r="D432" s="26"/>
      <c r="E432" s="30"/>
    </row>
    <row r="433" spans="1:5" ht="15.75" thickBot="1" x14ac:dyDescent="0.3">
      <c r="A433" s="14" t="s">
        <v>367</v>
      </c>
      <c r="B433" s="14" t="s">
        <v>280</v>
      </c>
      <c r="C433" s="21">
        <v>15.044573643410853</v>
      </c>
      <c r="D433" s="26"/>
      <c r="E433" s="30"/>
    </row>
    <row r="434" spans="1:5" ht="15.75" thickBot="1" x14ac:dyDescent="0.3">
      <c r="A434" s="10" t="s">
        <v>635</v>
      </c>
      <c r="B434" s="10" t="s">
        <v>273</v>
      </c>
      <c r="C434" s="21">
        <v>15</v>
      </c>
      <c r="D434" s="26"/>
      <c r="E434" s="30"/>
    </row>
    <row r="435" spans="1:5" ht="15.75" thickBot="1" x14ac:dyDescent="0.3">
      <c r="A435" s="14" t="s">
        <v>438</v>
      </c>
      <c r="B435" s="14" t="s">
        <v>265</v>
      </c>
      <c r="C435" s="21">
        <v>14.99173126614987</v>
      </c>
      <c r="D435" s="26"/>
      <c r="E435" s="30"/>
    </row>
    <row r="436" spans="1:5" ht="15.75" thickBot="1" x14ac:dyDescent="0.3">
      <c r="A436" s="14" t="s">
        <v>226</v>
      </c>
      <c r="B436" s="14" t="s">
        <v>296</v>
      </c>
      <c r="C436" s="21">
        <v>14.970155038759691</v>
      </c>
      <c r="D436" s="26"/>
      <c r="E436" s="26"/>
    </row>
    <row r="437" spans="1:5" ht="15.75" thickBot="1" x14ac:dyDescent="0.3">
      <c r="A437" s="14" t="s">
        <v>599</v>
      </c>
      <c r="B437" s="14" t="s">
        <v>287</v>
      </c>
      <c r="C437" s="21">
        <v>14.945348837209306</v>
      </c>
      <c r="D437" s="26"/>
      <c r="E437" s="30"/>
    </row>
    <row r="438" spans="1:5" ht="15.75" thickBot="1" x14ac:dyDescent="0.3">
      <c r="A438" s="14" t="s">
        <v>457</v>
      </c>
      <c r="B438" s="14" t="s">
        <v>258</v>
      </c>
      <c r="C438" s="21">
        <v>14.841472868217057</v>
      </c>
      <c r="D438" s="26"/>
      <c r="E438" s="30"/>
    </row>
    <row r="439" spans="1:5" ht="15.75" thickBot="1" x14ac:dyDescent="0.3">
      <c r="A439" s="14" t="s">
        <v>419</v>
      </c>
      <c r="B439" s="14" t="s">
        <v>276</v>
      </c>
      <c r="C439" s="21">
        <v>14.83953488372093</v>
      </c>
      <c r="D439" s="26"/>
      <c r="E439" s="26"/>
    </row>
    <row r="440" spans="1:5" ht="15.75" thickBot="1" x14ac:dyDescent="0.3">
      <c r="A440" s="14" t="s">
        <v>576</v>
      </c>
      <c r="B440" s="14" t="s">
        <v>247</v>
      </c>
      <c r="C440" s="21">
        <v>14.790697674418606</v>
      </c>
      <c r="D440" s="26"/>
      <c r="E440" s="26"/>
    </row>
    <row r="441" spans="1:5" ht="15.75" thickBot="1" x14ac:dyDescent="0.3">
      <c r="A441" s="14" t="s">
        <v>370</v>
      </c>
      <c r="B441" s="14" t="s">
        <v>267</v>
      </c>
      <c r="C441" s="21">
        <v>14.761627906976745</v>
      </c>
      <c r="D441" s="26"/>
      <c r="E441" s="30"/>
    </row>
    <row r="442" spans="1:5" ht="15.75" thickBot="1" x14ac:dyDescent="0.3">
      <c r="A442" s="14" t="s">
        <v>469</v>
      </c>
      <c r="B442" s="14" t="s">
        <v>264</v>
      </c>
      <c r="C442" s="21">
        <v>14.718604651162792</v>
      </c>
      <c r="D442" s="26"/>
      <c r="E442" s="30"/>
    </row>
    <row r="443" spans="1:5" ht="15.75" thickBot="1" x14ac:dyDescent="0.3">
      <c r="A443" s="14" t="s">
        <v>157</v>
      </c>
      <c r="B443" s="14" t="s">
        <v>273</v>
      </c>
      <c r="C443" s="21">
        <v>14.70581395348837</v>
      </c>
      <c r="D443" s="26"/>
      <c r="E443" s="30"/>
    </row>
    <row r="444" spans="1:5" ht="15.75" thickBot="1" x14ac:dyDescent="0.3">
      <c r="A444" s="14" t="s">
        <v>245</v>
      </c>
      <c r="B444" s="14" t="s">
        <v>263</v>
      </c>
      <c r="C444" s="21">
        <v>14.687209302325584</v>
      </c>
      <c r="D444" s="26"/>
      <c r="E444" s="30"/>
    </row>
    <row r="445" spans="1:5" ht="15.75" thickBot="1" x14ac:dyDescent="0.3">
      <c r="A445" s="10" t="s">
        <v>485</v>
      </c>
      <c r="B445" s="10" t="s">
        <v>250</v>
      </c>
      <c r="C445" s="21">
        <v>14.625000000000004</v>
      </c>
      <c r="D445" s="26"/>
      <c r="E445" s="30"/>
    </row>
    <row r="446" spans="1:5" ht="15.75" thickBot="1" x14ac:dyDescent="0.3">
      <c r="A446" s="14" t="s">
        <v>224</v>
      </c>
      <c r="B446" s="14" t="s">
        <v>292</v>
      </c>
      <c r="C446" s="21">
        <v>14.599224806201551</v>
      </c>
      <c r="D446" s="26"/>
      <c r="E446" s="26"/>
    </row>
    <row r="447" spans="1:5" ht="15.75" thickBot="1" x14ac:dyDescent="0.3">
      <c r="A447" s="14" t="s">
        <v>215</v>
      </c>
      <c r="B447" s="14" t="s">
        <v>282</v>
      </c>
      <c r="C447" s="21">
        <v>14.537596899224807</v>
      </c>
      <c r="D447" s="26"/>
      <c r="E447" s="26"/>
    </row>
    <row r="448" spans="1:5" ht="15.75" thickBot="1" x14ac:dyDescent="0.3">
      <c r="A448" s="10" t="s">
        <v>484</v>
      </c>
      <c r="B448" s="10" t="s">
        <v>269</v>
      </c>
      <c r="C448" s="21">
        <v>14.482142857142859</v>
      </c>
      <c r="D448" s="26"/>
      <c r="E448" s="30"/>
    </row>
    <row r="449" spans="1:5" ht="15.75" thickBot="1" x14ac:dyDescent="0.3">
      <c r="A449" s="14" t="s">
        <v>349</v>
      </c>
      <c r="B449" s="14" t="s">
        <v>264</v>
      </c>
      <c r="C449" s="21">
        <v>14.44341085271318</v>
      </c>
      <c r="D449" s="26"/>
      <c r="E449" s="30"/>
    </row>
    <row r="450" spans="1:5" ht="15.75" thickBot="1" x14ac:dyDescent="0.3">
      <c r="A450" s="14" t="s">
        <v>448</v>
      </c>
      <c r="B450" s="14" t="s">
        <v>267</v>
      </c>
      <c r="C450" s="21">
        <v>14.423643410852712</v>
      </c>
      <c r="D450" s="26"/>
      <c r="E450" s="30"/>
    </row>
    <row r="451" spans="1:5" ht="15.75" thickBot="1" x14ac:dyDescent="0.3">
      <c r="A451" s="14" t="s">
        <v>573</v>
      </c>
      <c r="B451" s="14" t="s">
        <v>280</v>
      </c>
      <c r="C451" s="21">
        <v>14.375839793281655</v>
      </c>
      <c r="D451" s="26"/>
      <c r="E451" s="30"/>
    </row>
    <row r="452" spans="1:5" ht="15.75" thickBot="1" x14ac:dyDescent="0.3">
      <c r="A452" s="14" t="s">
        <v>441</v>
      </c>
      <c r="B452" s="14" t="s">
        <v>262</v>
      </c>
      <c r="C452" s="21">
        <v>14.284108527131782</v>
      </c>
      <c r="D452" s="26"/>
      <c r="E452" s="26"/>
    </row>
    <row r="453" spans="1:5" ht="15.75" thickBot="1" x14ac:dyDescent="0.3">
      <c r="A453" s="14" t="s">
        <v>557</v>
      </c>
      <c r="B453" s="14" t="s">
        <v>254</v>
      </c>
      <c r="C453" s="21">
        <v>14.218217054263565</v>
      </c>
      <c r="D453" s="26"/>
      <c r="E453" s="26"/>
    </row>
    <row r="454" spans="1:5" ht="15.75" thickBot="1" x14ac:dyDescent="0.3">
      <c r="A454" s="14" t="s">
        <v>605</v>
      </c>
      <c r="B454" s="14" t="s">
        <v>280</v>
      </c>
      <c r="C454" s="21">
        <v>14.185745047372954</v>
      </c>
      <c r="D454" s="26"/>
      <c r="E454" s="26"/>
    </row>
    <row r="455" spans="1:5" ht="15.75" thickBot="1" x14ac:dyDescent="0.3">
      <c r="A455" s="10" t="s">
        <v>317</v>
      </c>
      <c r="B455" s="10" t="s">
        <v>292</v>
      </c>
      <c r="C455" s="21">
        <v>14.101190476190478</v>
      </c>
      <c r="D455" s="26"/>
      <c r="E455" s="30"/>
    </row>
    <row r="456" spans="1:5" ht="15.75" thickBot="1" x14ac:dyDescent="0.3">
      <c r="A456" s="14" t="s">
        <v>463</v>
      </c>
      <c r="B456" s="14" t="s">
        <v>254</v>
      </c>
      <c r="C456" s="21">
        <v>14.083333333333337</v>
      </c>
      <c r="D456" s="26"/>
      <c r="E456" s="26"/>
    </row>
    <row r="457" spans="1:5" ht="15.75" thickBot="1" x14ac:dyDescent="0.3">
      <c r="A457" s="14" t="s">
        <v>183</v>
      </c>
      <c r="B457" s="14" t="s">
        <v>258</v>
      </c>
      <c r="C457" s="21">
        <v>14.044573643410853</v>
      </c>
      <c r="D457" s="26"/>
      <c r="E457" s="30"/>
    </row>
    <row r="458" spans="1:5" ht="15.75" thickBot="1" x14ac:dyDescent="0.3">
      <c r="A458" s="14" t="s">
        <v>442</v>
      </c>
      <c r="B458" s="14" t="s">
        <v>260</v>
      </c>
      <c r="C458" s="21">
        <v>13.943798449612409</v>
      </c>
      <c r="D458" s="26"/>
      <c r="E458" s="30"/>
    </row>
    <row r="459" spans="1:5" ht="15.75" thickBot="1" x14ac:dyDescent="0.3">
      <c r="A459" s="10" t="s">
        <v>531</v>
      </c>
      <c r="B459" s="10" t="s">
        <v>273</v>
      </c>
      <c r="C459" s="21">
        <v>13.928571428571431</v>
      </c>
      <c r="D459" s="26"/>
      <c r="E459" s="30"/>
    </row>
    <row r="460" spans="1:5" ht="15.75" thickBot="1" x14ac:dyDescent="0.3">
      <c r="A460" s="10" t="s">
        <v>498</v>
      </c>
      <c r="B460" s="10" t="s">
        <v>276</v>
      </c>
      <c r="C460" s="21">
        <v>13.839285714285715</v>
      </c>
      <c r="D460" s="26"/>
      <c r="E460" s="26"/>
    </row>
    <row r="461" spans="1:5" ht="15.75" thickBot="1" x14ac:dyDescent="0.3">
      <c r="A461" s="14" t="s">
        <v>359</v>
      </c>
      <c r="B461" s="14" t="s">
        <v>296</v>
      </c>
      <c r="C461" s="21">
        <v>13.837596899224806</v>
      </c>
      <c r="D461" s="26"/>
      <c r="E461" s="30"/>
    </row>
    <row r="462" spans="1:5" ht="15.75" thickBot="1" x14ac:dyDescent="0.3">
      <c r="A462" s="10" t="s">
        <v>404</v>
      </c>
      <c r="B462" s="10" t="s">
        <v>248</v>
      </c>
      <c r="C462" s="21">
        <v>13.761904761904761</v>
      </c>
      <c r="D462" s="26"/>
      <c r="E462" s="30"/>
    </row>
    <row r="463" spans="1:5" ht="15.75" thickBot="1" x14ac:dyDescent="0.3">
      <c r="A463" s="14" t="s">
        <v>551</v>
      </c>
      <c r="B463" s="14" t="s">
        <v>249</v>
      </c>
      <c r="C463" s="21">
        <v>13.63643410852713</v>
      </c>
      <c r="D463" s="26"/>
      <c r="E463" s="26"/>
    </row>
    <row r="464" spans="1:5" ht="15.75" thickBot="1" x14ac:dyDescent="0.3">
      <c r="A464" s="10" t="s">
        <v>316</v>
      </c>
      <c r="B464" s="10" t="s">
        <v>249</v>
      </c>
      <c r="C464" s="21">
        <v>13.601190476190478</v>
      </c>
      <c r="D464" s="26"/>
      <c r="E464" s="26"/>
    </row>
    <row r="465" spans="1:5" ht="15.75" thickBot="1" x14ac:dyDescent="0.3">
      <c r="A465" s="10" t="s">
        <v>509</v>
      </c>
      <c r="B465" s="10" t="s">
        <v>269</v>
      </c>
      <c r="C465" s="21">
        <v>13.547619047619051</v>
      </c>
      <c r="D465" s="26"/>
      <c r="E465" s="26"/>
    </row>
    <row r="466" spans="1:5" ht="15.75" thickBot="1" x14ac:dyDescent="0.3">
      <c r="A466" s="14" t="s">
        <v>567</v>
      </c>
      <c r="B466" s="14" t="s">
        <v>274</v>
      </c>
      <c r="C466" s="21">
        <v>13.529069767441861</v>
      </c>
      <c r="D466" s="26"/>
      <c r="E466" s="26"/>
    </row>
    <row r="467" spans="1:5" ht="15.75" thickBot="1" x14ac:dyDescent="0.3">
      <c r="A467" s="10" t="s">
        <v>668</v>
      </c>
      <c r="B467" s="10" t="s">
        <v>299</v>
      </c>
      <c r="C467" s="21">
        <v>13.523809523809526</v>
      </c>
      <c r="D467" s="26"/>
      <c r="E467" s="26"/>
    </row>
    <row r="468" spans="1:5" ht="15.75" thickBot="1" x14ac:dyDescent="0.3">
      <c r="A468" s="10" t="s">
        <v>304</v>
      </c>
      <c r="B468" s="10" t="s">
        <v>280</v>
      </c>
      <c r="C468" s="21">
        <v>13.517857142857142</v>
      </c>
      <c r="D468" s="26"/>
      <c r="E468" s="30"/>
    </row>
    <row r="469" spans="1:5" ht="15.75" thickBot="1" x14ac:dyDescent="0.3">
      <c r="A469" s="14" t="s">
        <v>335</v>
      </c>
      <c r="B469" s="14" t="s">
        <v>269</v>
      </c>
      <c r="C469" s="21">
        <v>13.505426356589147</v>
      </c>
      <c r="D469" s="26"/>
      <c r="E469" s="26"/>
    </row>
    <row r="470" spans="1:5" ht="15.75" thickBot="1" x14ac:dyDescent="0.3">
      <c r="A470" s="14" t="s">
        <v>340</v>
      </c>
      <c r="B470" s="14" t="s">
        <v>292</v>
      </c>
      <c r="C470" s="21">
        <v>13.498837209302328</v>
      </c>
      <c r="D470" s="26"/>
      <c r="E470" s="30"/>
    </row>
    <row r="471" spans="1:5" ht="15.75" thickBot="1" x14ac:dyDescent="0.3">
      <c r="A471" s="14" t="s">
        <v>358</v>
      </c>
      <c r="B471" s="14" t="s">
        <v>292</v>
      </c>
      <c r="C471" s="21">
        <v>13.438759689922481</v>
      </c>
      <c r="D471" s="26"/>
      <c r="E471" s="30"/>
    </row>
    <row r="472" spans="1:5" ht="15.75" thickBot="1" x14ac:dyDescent="0.3">
      <c r="A472" s="14" t="s">
        <v>156</v>
      </c>
      <c r="B472" s="14" t="s">
        <v>265</v>
      </c>
      <c r="C472" s="21">
        <v>13.433333333333337</v>
      </c>
      <c r="D472" s="26"/>
      <c r="E472" s="26"/>
    </row>
    <row r="473" spans="1:5" ht="15.75" thickBot="1" x14ac:dyDescent="0.3">
      <c r="A473" s="10" t="s">
        <v>502</v>
      </c>
      <c r="B473" s="10" t="s">
        <v>287</v>
      </c>
      <c r="C473" s="21">
        <v>13.428571428571431</v>
      </c>
      <c r="D473" s="26"/>
      <c r="E473" s="30"/>
    </row>
    <row r="474" spans="1:5" ht="15.75" thickBot="1" x14ac:dyDescent="0.3">
      <c r="A474" s="10" t="s">
        <v>647</v>
      </c>
      <c r="B474" s="10" t="s">
        <v>282</v>
      </c>
      <c r="C474" s="21">
        <v>13.375</v>
      </c>
      <c r="D474" s="26"/>
      <c r="E474" s="30"/>
    </row>
    <row r="475" spans="1:5" ht="15.75" thickBot="1" x14ac:dyDescent="0.3">
      <c r="A475" s="14" t="s">
        <v>231</v>
      </c>
      <c r="B475" s="14" t="s">
        <v>263</v>
      </c>
      <c r="C475" s="31">
        <v>13.353875968992249</v>
      </c>
      <c r="D475" s="26"/>
      <c r="E475" s="30"/>
    </row>
    <row r="476" spans="1:5" ht="15.75" thickBot="1" x14ac:dyDescent="0.3">
      <c r="A476" s="14" t="s">
        <v>616</v>
      </c>
      <c r="B476" s="14" t="s">
        <v>276</v>
      </c>
      <c r="C476" s="31">
        <v>13.350000000000003</v>
      </c>
      <c r="D476" s="26"/>
      <c r="E476" s="30"/>
    </row>
    <row r="477" spans="1:5" ht="15.75" thickBot="1" x14ac:dyDescent="0.3">
      <c r="A477" s="14" t="s">
        <v>421</v>
      </c>
      <c r="B477" s="14" t="s">
        <v>247</v>
      </c>
      <c r="C477" s="31">
        <v>13.24651162790698</v>
      </c>
      <c r="D477" s="26"/>
      <c r="E477" s="26"/>
    </row>
    <row r="478" spans="1:5" ht="15.75" thickBot="1" x14ac:dyDescent="0.3">
      <c r="A478" s="14" t="s">
        <v>144</v>
      </c>
      <c r="B478" s="14" t="s">
        <v>267</v>
      </c>
      <c r="C478" s="31">
        <v>13.239147286821701</v>
      </c>
      <c r="D478" s="26"/>
      <c r="E478" s="26"/>
    </row>
    <row r="479" spans="1:5" ht="15.75" thickBot="1" x14ac:dyDescent="0.3">
      <c r="A479" s="14" t="s">
        <v>570</v>
      </c>
      <c r="B479" s="14" t="s">
        <v>254</v>
      </c>
      <c r="C479" s="31">
        <v>13.159302325581399</v>
      </c>
      <c r="D479" s="26"/>
      <c r="E479" s="26"/>
    </row>
    <row r="480" spans="1:5" ht="15.75" thickBot="1" x14ac:dyDescent="0.3">
      <c r="A480" s="10" t="s">
        <v>384</v>
      </c>
      <c r="B480" s="10" t="s">
        <v>261</v>
      </c>
      <c r="C480" s="21">
        <v>13.125</v>
      </c>
      <c r="D480" s="26"/>
      <c r="E480" s="30"/>
    </row>
    <row r="481" spans="1:5" ht="15.75" thickBot="1" x14ac:dyDescent="0.3">
      <c r="A481" s="14" t="s">
        <v>344</v>
      </c>
      <c r="B481" s="14" t="s">
        <v>274</v>
      </c>
      <c r="C481" s="31">
        <v>13.102325581395348</v>
      </c>
      <c r="D481" s="26"/>
      <c r="E481" s="30"/>
    </row>
    <row r="482" spans="1:5" ht="15.75" thickBot="1" x14ac:dyDescent="0.3">
      <c r="A482" s="14" t="s">
        <v>365</v>
      </c>
      <c r="B482" s="14" t="s">
        <v>248</v>
      </c>
      <c r="C482" s="31">
        <v>13.029069767441861</v>
      </c>
      <c r="D482" s="26"/>
      <c r="E482" s="26"/>
    </row>
    <row r="483" spans="1:5" ht="15.75" thickBot="1" x14ac:dyDescent="0.3">
      <c r="A483" s="10" t="s">
        <v>127</v>
      </c>
      <c r="B483" s="10" t="s">
        <v>254</v>
      </c>
      <c r="C483" s="21">
        <v>13</v>
      </c>
      <c r="D483" s="26"/>
      <c r="E483" s="30"/>
    </row>
    <row r="484" spans="1:5" ht="15.75" thickBot="1" x14ac:dyDescent="0.3">
      <c r="A484" s="14" t="s">
        <v>418</v>
      </c>
      <c r="B484" s="14" t="s">
        <v>258</v>
      </c>
      <c r="C484" s="31">
        <v>13</v>
      </c>
      <c r="D484" s="26"/>
      <c r="E484" s="26"/>
    </row>
    <row r="485" spans="1:5" ht="15.75" thickBot="1" x14ac:dyDescent="0.3">
      <c r="A485" s="10" t="s">
        <v>500</v>
      </c>
      <c r="B485" s="10" t="s">
        <v>250</v>
      </c>
      <c r="C485" s="21">
        <v>12.916666666666668</v>
      </c>
      <c r="D485" s="26"/>
      <c r="E485" s="30"/>
    </row>
    <row r="486" spans="1:5" ht="15.75" thickBot="1" x14ac:dyDescent="0.3">
      <c r="A486" s="14" t="s">
        <v>622</v>
      </c>
      <c r="B486" s="14" t="s">
        <v>287</v>
      </c>
      <c r="C486" s="31">
        <v>12.895348837209305</v>
      </c>
      <c r="D486" s="26"/>
      <c r="E486" s="26"/>
    </row>
    <row r="487" spans="1:5" ht="15.75" thickBot="1" x14ac:dyDescent="0.3">
      <c r="A487" s="10" t="s">
        <v>515</v>
      </c>
      <c r="B487" s="10" t="s">
        <v>265</v>
      </c>
      <c r="C487" s="21">
        <v>12.857142857142863</v>
      </c>
      <c r="D487" s="26"/>
      <c r="E487" s="26"/>
    </row>
    <row r="488" spans="1:5" ht="15.75" thickBot="1" x14ac:dyDescent="0.3">
      <c r="A488" s="14" t="s">
        <v>459</v>
      </c>
      <c r="B488" s="14" t="s">
        <v>258</v>
      </c>
      <c r="C488" s="31">
        <v>12.833333333333332</v>
      </c>
      <c r="D488" s="26"/>
      <c r="E488" s="30"/>
    </row>
    <row r="489" spans="1:5" ht="15.75" thickBot="1" x14ac:dyDescent="0.3">
      <c r="A489" s="14" t="s">
        <v>423</v>
      </c>
      <c r="B489" s="14" t="s">
        <v>296</v>
      </c>
      <c r="C489" s="31">
        <v>12.8</v>
      </c>
      <c r="D489" s="26"/>
      <c r="E489" s="30"/>
    </row>
    <row r="490" spans="1:5" ht="15.75" thickBot="1" x14ac:dyDescent="0.3">
      <c r="A490" s="10" t="s">
        <v>499</v>
      </c>
      <c r="B490" s="10" t="s">
        <v>274</v>
      </c>
      <c r="C490" s="21">
        <v>12.785714285714292</v>
      </c>
      <c r="D490" s="26"/>
      <c r="E490" s="30"/>
    </row>
    <row r="491" spans="1:5" ht="15.75" thickBot="1" x14ac:dyDescent="0.3">
      <c r="A491" s="10" t="s">
        <v>84</v>
      </c>
      <c r="B491" s="10" t="s">
        <v>248</v>
      </c>
      <c r="C491" s="21">
        <v>12.785714285714288</v>
      </c>
      <c r="D491" s="26"/>
      <c r="E491" s="30"/>
    </row>
    <row r="492" spans="1:5" ht="15.75" thickBot="1" x14ac:dyDescent="0.3">
      <c r="A492" s="14" t="s">
        <v>343</v>
      </c>
      <c r="B492" s="14" t="s">
        <v>249</v>
      </c>
      <c r="C492" s="31">
        <v>12.761240310077516</v>
      </c>
      <c r="D492" s="26"/>
      <c r="E492" s="26"/>
    </row>
    <row r="493" spans="1:5" ht="15.75" thickBot="1" x14ac:dyDescent="0.3">
      <c r="A493" s="14" t="s">
        <v>366</v>
      </c>
      <c r="B493" s="14" t="s">
        <v>269</v>
      </c>
      <c r="C493" s="31">
        <v>12.73449612403101</v>
      </c>
      <c r="D493" s="26"/>
      <c r="E493" s="26"/>
    </row>
    <row r="494" spans="1:5" ht="15.75" thickBot="1" x14ac:dyDescent="0.3">
      <c r="A494" s="14" t="s">
        <v>588</v>
      </c>
      <c r="B494" s="14" t="s">
        <v>263</v>
      </c>
      <c r="C494" s="31">
        <v>12.732558139534884</v>
      </c>
      <c r="D494" s="26"/>
      <c r="E494" s="30"/>
    </row>
    <row r="495" spans="1:5" ht="15.75" thickBot="1" x14ac:dyDescent="0.3">
      <c r="A495" s="10" t="s">
        <v>548</v>
      </c>
      <c r="B495" s="10" t="s">
        <v>292</v>
      </c>
      <c r="C495" s="21">
        <v>12.678571428571431</v>
      </c>
      <c r="D495" s="26"/>
      <c r="E495" s="26"/>
    </row>
    <row r="496" spans="1:5" ht="15.75" thickBot="1" x14ac:dyDescent="0.3">
      <c r="A496" s="14" t="s">
        <v>451</v>
      </c>
      <c r="B496" s="14" t="s">
        <v>276</v>
      </c>
      <c r="C496" s="31">
        <v>12.63449612403101</v>
      </c>
      <c r="D496" s="26"/>
      <c r="E496" s="30"/>
    </row>
    <row r="497" spans="1:5" ht="15.75" thickBot="1" x14ac:dyDescent="0.3">
      <c r="A497" s="10" t="s">
        <v>665</v>
      </c>
      <c r="B497" s="10" t="s">
        <v>265</v>
      </c>
      <c r="C497" s="21">
        <v>12.607142857142859</v>
      </c>
      <c r="D497" s="26"/>
      <c r="E497" s="30"/>
    </row>
    <row r="498" spans="1:5" ht="15.75" thickBot="1" x14ac:dyDescent="0.3">
      <c r="A498" s="14" t="s">
        <v>371</v>
      </c>
      <c r="B498" s="14" t="s">
        <v>280</v>
      </c>
      <c r="C498" s="31">
        <v>12.568992248062013</v>
      </c>
      <c r="D498" s="26"/>
      <c r="E498" s="26"/>
    </row>
    <row r="499" spans="1:5" ht="15.75" thickBot="1" x14ac:dyDescent="0.3">
      <c r="A499" s="14" t="s">
        <v>330</v>
      </c>
      <c r="B499" s="14" t="s">
        <v>288</v>
      </c>
      <c r="C499" s="31">
        <v>12.504651162790697</v>
      </c>
      <c r="D499" s="26"/>
      <c r="E499" s="30"/>
    </row>
    <row r="500" spans="1:5" ht="15.75" thickBot="1" x14ac:dyDescent="0.3">
      <c r="A500" s="10" t="s">
        <v>307</v>
      </c>
      <c r="B500" s="10" t="s">
        <v>262</v>
      </c>
      <c r="C500" s="21">
        <v>12.464285714285715</v>
      </c>
      <c r="D500" s="26"/>
      <c r="E500" s="30"/>
    </row>
    <row r="501" spans="1:5" ht="15.75" thickBot="1" x14ac:dyDescent="0.3">
      <c r="A501" s="10" t="s">
        <v>660</v>
      </c>
      <c r="B501" s="10" t="s">
        <v>276</v>
      </c>
      <c r="C501" s="21">
        <v>12.428571428571434</v>
      </c>
    </row>
    <row r="502" spans="1:5" ht="15.75" thickBot="1" x14ac:dyDescent="0.3">
      <c r="A502" s="10" t="s">
        <v>392</v>
      </c>
      <c r="B502" s="10" t="s">
        <v>274</v>
      </c>
      <c r="C502" s="21">
        <v>12.345238095238095</v>
      </c>
    </row>
    <row r="503" spans="1:5" ht="15.75" thickBot="1" x14ac:dyDescent="0.3">
      <c r="A503" s="14" t="s">
        <v>178</v>
      </c>
      <c r="B503" s="14" t="s">
        <v>263</v>
      </c>
      <c r="C503" s="31">
        <v>12.331395348837212</v>
      </c>
    </row>
    <row r="504" spans="1:5" ht="15.75" thickBot="1" x14ac:dyDescent="0.3">
      <c r="A504" s="14" t="s">
        <v>412</v>
      </c>
      <c r="B504" s="14" t="s">
        <v>274</v>
      </c>
      <c r="C504" s="31">
        <v>12.308914728682169</v>
      </c>
    </row>
    <row r="505" spans="1:5" ht="15.75" thickBot="1" x14ac:dyDescent="0.3">
      <c r="A505" s="14" t="s">
        <v>606</v>
      </c>
      <c r="B505" s="14" t="s">
        <v>296</v>
      </c>
      <c r="C505" s="31">
        <v>12.265891472868217</v>
      </c>
    </row>
    <row r="506" spans="1:5" ht="15.75" thickBot="1" x14ac:dyDescent="0.3">
      <c r="A506" s="14" t="s">
        <v>333</v>
      </c>
      <c r="B506" s="14" t="s">
        <v>265</v>
      </c>
      <c r="C506" s="31">
        <v>12.260465116279073</v>
      </c>
    </row>
    <row r="507" spans="1:5" ht="15.75" thickBot="1" x14ac:dyDescent="0.3">
      <c r="A507" s="14" t="s">
        <v>613</v>
      </c>
      <c r="B507" s="14" t="s">
        <v>265</v>
      </c>
      <c r="C507" s="31">
        <v>12.168604651162793</v>
      </c>
    </row>
    <row r="508" spans="1:5" ht="15.75" thickBot="1" x14ac:dyDescent="0.3">
      <c r="A508" s="14" t="s">
        <v>437</v>
      </c>
      <c r="B508" s="14" t="s">
        <v>273</v>
      </c>
      <c r="C508" s="31">
        <v>12.142635658914728</v>
      </c>
    </row>
    <row r="509" spans="1:5" ht="15.75" thickBot="1" x14ac:dyDescent="0.3">
      <c r="A509" s="14" t="s">
        <v>623</v>
      </c>
      <c r="B509" s="14" t="s">
        <v>287</v>
      </c>
      <c r="C509" s="31">
        <v>12.127906976744185</v>
      </c>
    </row>
    <row r="510" spans="1:5" ht="15.75" thickBot="1" x14ac:dyDescent="0.3">
      <c r="A510" s="14" t="s">
        <v>430</v>
      </c>
      <c r="B510" s="14" t="s">
        <v>299</v>
      </c>
      <c r="C510" s="31">
        <v>12.116666666666671</v>
      </c>
    </row>
    <row r="511" spans="1:5" ht="15.75" thickBot="1" x14ac:dyDescent="0.3">
      <c r="A511" s="14" t="s">
        <v>353</v>
      </c>
      <c r="B511" s="14" t="s">
        <v>263</v>
      </c>
      <c r="C511" s="31">
        <v>12.081782945736434</v>
      </c>
    </row>
    <row r="512" spans="1:5" ht="15.75" thickBot="1" x14ac:dyDescent="0.3">
      <c r="A512" s="14" t="s">
        <v>350</v>
      </c>
      <c r="B512" s="14" t="s">
        <v>292</v>
      </c>
      <c r="C512" s="31">
        <v>11.974806201550386</v>
      </c>
    </row>
    <row r="513" spans="1:3" ht="15.75" thickBot="1" x14ac:dyDescent="0.3">
      <c r="A513" s="14" t="s">
        <v>440</v>
      </c>
      <c r="B513" s="14" t="s">
        <v>273</v>
      </c>
      <c r="C513" s="31">
        <v>11.950000000000003</v>
      </c>
    </row>
    <row r="514" spans="1:3" ht="15.75" thickBot="1" x14ac:dyDescent="0.3">
      <c r="A514" s="10" t="s">
        <v>385</v>
      </c>
      <c r="B514" s="10" t="s">
        <v>280</v>
      </c>
      <c r="C514" s="21">
        <v>11.928571428571429</v>
      </c>
    </row>
    <row r="515" spans="1:3" ht="15.75" thickBot="1" x14ac:dyDescent="0.3">
      <c r="A515" s="10" t="s">
        <v>311</v>
      </c>
      <c r="B515" s="10" t="s">
        <v>287</v>
      </c>
      <c r="C515" s="21">
        <v>11.875000000000002</v>
      </c>
    </row>
    <row r="516" spans="1:3" ht="15.75" thickBot="1" x14ac:dyDescent="0.3">
      <c r="A516" s="10" t="s">
        <v>534</v>
      </c>
      <c r="B516" s="10" t="s">
        <v>296</v>
      </c>
      <c r="C516" s="21">
        <v>11.839285714285715</v>
      </c>
    </row>
    <row r="517" spans="1:3" ht="15.75" thickBot="1" x14ac:dyDescent="0.3">
      <c r="A517" s="10" t="s">
        <v>634</v>
      </c>
      <c r="B517" s="10" t="s">
        <v>246</v>
      </c>
      <c r="C517" s="21">
        <v>11.80952380952381</v>
      </c>
    </row>
    <row r="518" spans="1:3" ht="15.75" thickBot="1" x14ac:dyDescent="0.3">
      <c r="A518" s="10" t="s">
        <v>486</v>
      </c>
      <c r="B518" s="10" t="s">
        <v>265</v>
      </c>
      <c r="C518" s="21">
        <v>11.714285714285717</v>
      </c>
    </row>
    <row r="519" spans="1:3" ht="15.75" thickBot="1" x14ac:dyDescent="0.3">
      <c r="A519" s="14" t="s">
        <v>624</v>
      </c>
      <c r="B519" s="14" t="s">
        <v>274</v>
      </c>
      <c r="C519" s="31">
        <v>11.593023255813954</v>
      </c>
    </row>
    <row r="520" spans="1:3" ht="15.75" thickBot="1" x14ac:dyDescent="0.3">
      <c r="A520" s="10" t="s">
        <v>657</v>
      </c>
      <c r="B520" s="10" t="s">
        <v>282</v>
      </c>
      <c r="C520" s="21">
        <v>11.565476190476192</v>
      </c>
    </row>
    <row r="521" spans="1:3" ht="15.75" thickBot="1" x14ac:dyDescent="0.3">
      <c r="A521" s="14" t="s">
        <v>585</v>
      </c>
      <c r="B521" s="14" t="s">
        <v>265</v>
      </c>
      <c r="C521" s="31">
        <v>11.511627906976742</v>
      </c>
    </row>
    <row r="522" spans="1:3" ht="15.75" thickBot="1" x14ac:dyDescent="0.3">
      <c r="A522" s="10" t="s">
        <v>669</v>
      </c>
      <c r="B522" s="10" t="s">
        <v>292</v>
      </c>
      <c r="C522" s="21">
        <v>11.482142857142858</v>
      </c>
    </row>
    <row r="523" spans="1:3" ht="15.75" thickBot="1" x14ac:dyDescent="0.3">
      <c r="A523" s="14" t="s">
        <v>583</v>
      </c>
      <c r="B523" s="14" t="s">
        <v>287</v>
      </c>
      <c r="C523" s="31">
        <v>11.447674418604649</v>
      </c>
    </row>
    <row r="524" spans="1:3" ht="15.75" thickBot="1" x14ac:dyDescent="0.3">
      <c r="A524" s="10" t="s">
        <v>516</v>
      </c>
      <c r="B524" s="10" t="s">
        <v>248</v>
      </c>
      <c r="C524" s="21">
        <v>11.446428571428573</v>
      </c>
    </row>
    <row r="525" spans="1:3" ht="15.75" thickBot="1" x14ac:dyDescent="0.3">
      <c r="A525" s="10" t="s">
        <v>381</v>
      </c>
      <c r="B525" s="10" t="s">
        <v>250</v>
      </c>
      <c r="C525" s="21">
        <v>11.339285714285719</v>
      </c>
    </row>
    <row r="526" spans="1:3" ht="15.75" thickBot="1" x14ac:dyDescent="0.3">
      <c r="A526" s="14" t="s">
        <v>615</v>
      </c>
      <c r="B526" s="14" t="s">
        <v>282</v>
      </c>
      <c r="C526" s="31">
        <v>11.267441860465114</v>
      </c>
    </row>
    <row r="527" spans="1:3" ht="15.75" thickBot="1" x14ac:dyDescent="0.3">
      <c r="A527" s="10" t="s">
        <v>642</v>
      </c>
      <c r="B527" s="10" t="s">
        <v>256</v>
      </c>
      <c r="C527" s="21">
        <v>11.214285714285715</v>
      </c>
    </row>
    <row r="528" spans="1:3" ht="15.75" thickBot="1" x14ac:dyDescent="0.3">
      <c r="A528" s="10" t="s">
        <v>522</v>
      </c>
      <c r="B528" s="10" t="s">
        <v>257</v>
      </c>
      <c r="C528" s="21">
        <v>11.196428571428573</v>
      </c>
    </row>
    <row r="529" spans="1:3" ht="15.75" thickBot="1" x14ac:dyDescent="0.3">
      <c r="A529" s="10" t="s">
        <v>659</v>
      </c>
      <c r="B529" s="10" t="s">
        <v>261</v>
      </c>
      <c r="C529" s="21">
        <v>11.172619047619049</v>
      </c>
    </row>
    <row r="530" spans="1:3" ht="15.75" thickBot="1" x14ac:dyDescent="0.3">
      <c r="A530" s="14" t="s">
        <v>560</v>
      </c>
      <c r="B530" s="14" t="s">
        <v>292</v>
      </c>
      <c r="C530" s="31">
        <v>11.111627906976743</v>
      </c>
    </row>
    <row r="531" spans="1:3" ht="15.75" thickBot="1" x14ac:dyDescent="0.3">
      <c r="A531" s="14" t="s">
        <v>566</v>
      </c>
      <c r="B531" s="14" t="s">
        <v>271</v>
      </c>
      <c r="C531" s="31">
        <v>11.098062015503871</v>
      </c>
    </row>
    <row r="532" spans="1:3" ht="15.75" thickBot="1" x14ac:dyDescent="0.3">
      <c r="A532" s="14" t="s">
        <v>212</v>
      </c>
      <c r="B532" s="14" t="s">
        <v>274</v>
      </c>
      <c r="C532" s="31">
        <v>11.084496124031013</v>
      </c>
    </row>
    <row r="533" spans="1:3" ht="15.75" thickBot="1" x14ac:dyDescent="0.3">
      <c r="A533" s="10" t="s">
        <v>306</v>
      </c>
      <c r="B533" s="10" t="s">
        <v>252</v>
      </c>
      <c r="C533" s="21">
        <v>11.035714285714288</v>
      </c>
    </row>
    <row r="534" spans="1:3" ht="15.75" thickBot="1" x14ac:dyDescent="0.3">
      <c r="A534" s="14" t="s">
        <v>618</v>
      </c>
      <c r="B534" s="14" t="s">
        <v>246</v>
      </c>
      <c r="C534" s="31">
        <v>10.95348837209302</v>
      </c>
    </row>
    <row r="535" spans="1:3" ht="15.75" thickBot="1" x14ac:dyDescent="0.3">
      <c r="A535" s="14" t="s">
        <v>214</v>
      </c>
      <c r="B535" s="14" t="s">
        <v>299</v>
      </c>
      <c r="C535" s="31">
        <v>10.866666666666667</v>
      </c>
    </row>
    <row r="536" spans="1:3" ht="15.75" thickBot="1" x14ac:dyDescent="0.3">
      <c r="A536" s="10" t="s">
        <v>303</v>
      </c>
      <c r="B536" s="10" t="s">
        <v>257</v>
      </c>
      <c r="C536" s="21">
        <v>10.845238095238095</v>
      </c>
    </row>
    <row r="537" spans="1:3" ht="15.75" thickBot="1" x14ac:dyDescent="0.3">
      <c r="A537" s="10" t="s">
        <v>654</v>
      </c>
      <c r="B537" s="10" t="s">
        <v>265</v>
      </c>
      <c r="C537" s="21">
        <v>10.625000000000002</v>
      </c>
    </row>
  </sheetData>
  <sortState xmlns:xlrd2="http://schemas.microsoft.com/office/spreadsheetml/2017/richdata2" ref="A2:C537">
    <sortCondition descending="1" ref="C1:C537"/>
  </sortState>
  <mergeCells count="1">
    <mergeCell ref="P1:Q1"/>
  </mergeCells>
  <hyperlinks>
    <hyperlink ref="A7" r:id="rId1" display="https://www.fangraphs.com/players/aaron-judge/15640/stats" xr:uid="{059EAAE9-9185-4F79-9870-E50D2FE3FD14}"/>
    <hyperlink ref="B7" r:id="rId2" display="https://www.fangraphs.com/teams/yankees" xr:uid="{A7D2BAA6-59AB-4F5D-B1C8-D5AAB4EBDE05}"/>
    <hyperlink ref="A15" r:id="rId3" display="https://www.fangraphs.com/players/mike-trout/10155/stats" xr:uid="{CC8EA343-A916-4E69-99FE-B33D18CA4C8B}"/>
    <hyperlink ref="B15" r:id="rId4" display="https://www.fangraphs.com/teams/angels" xr:uid="{84DFFB14-3D6B-4BC2-AC31-93C0DC117E7C}"/>
    <hyperlink ref="A6" r:id="rId5" display="https://www.fangraphs.com/players/trea-turner/16252/stats" xr:uid="{DBBB49FE-00F5-4636-9FBD-6891C713978D}"/>
    <hyperlink ref="B6" r:id="rId6" display="https://www.fangraphs.com/teams/phillies" xr:uid="{79D289A6-A3CF-401F-B614-52C2A7583127}"/>
    <hyperlink ref="A3" r:id="rId7" display="https://www.fangraphs.com/players/ronald-acuna-jr/18401/stats" xr:uid="{BBBF4857-5947-4866-85EB-AFDCCDE5C125}"/>
    <hyperlink ref="B3" r:id="rId8" display="https://www.fangraphs.com/teams/braves" xr:uid="{C786887F-14D4-4AB6-BF11-273E7960EFC8}"/>
    <hyperlink ref="A64" r:id="rId9" display="https://www.fangraphs.com/players/alex-bregman/17678/stats" xr:uid="{F000629A-4FAC-46CA-AD35-E055396C9A83}"/>
    <hyperlink ref="B64" r:id="rId10" display="https://www.fangraphs.com/teams/astros" xr:uid="{4AB11AD9-AC57-4824-9C9E-2666AA91A8DD}"/>
    <hyperlink ref="A10" r:id="rId11" display="https://www.fangraphs.com/players/yordan-alvarez/19556/stats" xr:uid="{CB974DF9-03DC-4934-9FB3-361312F02178}"/>
    <hyperlink ref="B10" r:id="rId12" display="https://www.fangraphs.com/teams/astros" xr:uid="{FA3E3500-B429-43FD-B7F7-1CA5A9F84F30}"/>
    <hyperlink ref="A54" r:id="rId13" display="https://www.fangraphs.com/players/francisco-lindor/12916/stats" xr:uid="{2C331E9A-0CF8-4ED7-9A97-CE99B0A2F567}"/>
    <hyperlink ref="B54" r:id="rId14" display="https://www.fangraphs.com/teams/mets" xr:uid="{11BCECEC-2A4F-41CF-8CC0-0637E5E4A515}"/>
    <hyperlink ref="A65" r:id="rId15" display="https://www.fangraphs.com/players/matt-chapman/16505/stats" xr:uid="{0B187CE9-AC51-42C0-B71C-A78B1A842B1C}"/>
    <hyperlink ref="B65" r:id="rId16" display="https://www.fangraphs.com/teams/blue-jays" xr:uid="{F42834BD-85FD-43A5-95F3-054403FBE52A}"/>
    <hyperlink ref="A8" r:id="rId17" display="https://www.fangraphs.com/players/jose-ramirez/13510/stats" xr:uid="{FB89AE39-321F-41DD-809C-0E4FF779362A}"/>
    <hyperlink ref="B8" r:id="rId18" display="https://www.fangraphs.com/teams/guardians" xr:uid="{FB50CF03-4B8F-41F3-9400-9D1A80F1AB90}"/>
    <hyperlink ref="A27" r:id="rId19" display="https://www.fangraphs.com/players/marcus-semien/12533/stats" xr:uid="{98BC2116-5BCE-4B54-92BE-C8E76F9BB6A7}"/>
    <hyperlink ref="B27" r:id="rId20" display="https://www.fangraphs.com/teams/rangers" xr:uid="{4F17CB7F-B52F-4478-90E5-C74A7786E507}"/>
    <hyperlink ref="A33" r:id="rId21" display="https://www.fangraphs.com/players/mookie-betts/13611/stats" xr:uid="{F2082D32-A835-4DCB-82DE-3D156C046294}"/>
    <hyperlink ref="B33" r:id="rId22" display="https://www.fangraphs.com/teams/dodgers" xr:uid="{5585DB1D-C212-403C-93B8-1FFA4B68AC3B}"/>
    <hyperlink ref="A78" r:id="rId23" display="https://www.fangraphs.com/players/nolan-arenado/9777/stats" xr:uid="{F1CAFDF6-37BC-49C2-BA54-1A68C3CE0F43}"/>
    <hyperlink ref="B78" r:id="rId24" display="https://www.fangraphs.com/teams/cardinals" xr:uid="{1BD4B52A-10CE-4E21-BA2E-64966FE6B921}"/>
    <hyperlink ref="A73" r:id="rId25" display="https://www.fangraphs.com/players/juan-soto/20123/stats" xr:uid="{D1FAFEDE-9A25-4A06-8210-47238953D105}"/>
    <hyperlink ref="B73" r:id="rId26" display="https://www.fangraphs.com/teams/padres" xr:uid="{4F2A75C2-1E7B-4FF8-8B9C-6B63FB29F368}"/>
    <hyperlink ref="A4" r:id="rId27" display="https://www.fangraphs.com/players/julio-rodriguez/23697/stats" xr:uid="{0B528632-5D3F-436D-AF66-ED0C3F332144}"/>
    <hyperlink ref="B4" r:id="rId28" display="https://www.fangraphs.com/teams/mariners" xr:uid="{8672445C-BBD2-4511-AD04-A2A2AD460D17}"/>
    <hyperlink ref="A58" r:id="rId29" display="https://www.fangraphs.com/players/wander-franco/23667/stats" xr:uid="{1121D2B1-E966-4FBE-A336-2EED4B2EA1B0}"/>
    <hyperlink ref="B58" r:id="rId30" display="https://www.fangraphs.com/teams/rays" xr:uid="{7B717D91-326E-47A6-9591-983F4A96753A}"/>
    <hyperlink ref="A23" r:id="rId31" display="https://www.fangraphs.com/players/austin-riley/18360/stats" xr:uid="{721FB85D-ED0B-4205-9BF4-8DEB86AC098D}"/>
    <hyperlink ref="B23" r:id="rId32" display="https://www.fangraphs.com/teams/braves" xr:uid="{C9FF9084-0DC8-4CAC-85D0-027AD4DEDEB9}"/>
    <hyperlink ref="A5" r:id="rId33" display="https://www.fangraphs.com/players/kyle-tucker/18345/stats" xr:uid="{FD03D171-6E2A-4891-8578-933773F7E9A2}"/>
    <hyperlink ref="B5" r:id="rId34" display="https://www.fangraphs.com/teams/astros" xr:uid="{5299E50A-535F-4FE9-B4B1-470D735189F8}"/>
    <hyperlink ref="A188" r:id="rId35" display="https://www.fangraphs.com/players/brandon-nimmo/12927/stats" xr:uid="{B770107B-A6AD-47AA-8BB6-7690F531A1FE}"/>
    <hyperlink ref="B188" r:id="rId36" display="https://www.fangraphs.com/teams/mets" xr:uid="{072BEB06-8E9F-4907-BEF3-D1FE9CAEB262}"/>
    <hyperlink ref="A110" r:id="rId37" display="https://www.fangraphs.com/players/carlos-correa/14162/stats" xr:uid="{9B4761E4-E984-4133-8902-1802DF987783}"/>
    <hyperlink ref="B110" r:id="rId38" display="https://www.fangraphs.com/teams/twins" xr:uid="{6A69D098-6C4B-4A03-A89A-1FCD30E2298C}"/>
    <hyperlink ref="A2" r:id="rId39" display="https://www.fangraphs.com/players/fernando-tatis-jr/19709/stats" xr:uid="{0B6049B1-6828-4F02-890C-E5B1BB84AC38}"/>
    <hyperlink ref="B2" r:id="rId40" display="https://www.fangraphs.com/teams/padres" xr:uid="{33B4A3D6-99D7-4D03-8C63-CBBC5A417C6A}"/>
    <hyperlink ref="A77" r:id="rId41" display="https://www.fangraphs.com/players/dansby-swanson/18314/stats" xr:uid="{C83804F5-4B01-4CC5-A6E3-44081777C1EE}"/>
    <hyperlink ref="B77" r:id="rId42" display="https://www.fangraphs.com/teams/cubs" xr:uid="{AE1DC7F8-FF72-40DA-B664-998E10C3DF4B}"/>
    <hyperlink ref="A100" r:id="rId43" display="https://www.fangraphs.com/players/xander-bogaerts/12161/stats" xr:uid="{47AAA807-EDB8-44BA-B956-815B8330BF48}"/>
    <hyperlink ref="B100" r:id="rId44" display="https://www.fangraphs.com/teams/padres" xr:uid="{6D1ABD47-AF63-426A-9AFC-A3B5141B29EC}"/>
    <hyperlink ref="A180" r:id="rId45" display="https://www.fangraphs.com/players/adley-rutschman/26288/stats" xr:uid="{D2FEDB38-DF07-4F7C-814C-F2AFB2EF0CF9}"/>
    <hyperlink ref="B180" r:id="rId46" display="https://www.fangraphs.com/teams/orioles" xr:uid="{E9EF1613-4E4E-4C3C-BDF9-B716A633435B}"/>
    <hyperlink ref="A32" r:id="rId47" display="https://www.fangraphs.com/players/paul-goldschmidt/9218/stats" xr:uid="{A9C0A01D-DAFC-47AF-97AC-709B666E1F58}"/>
    <hyperlink ref="B32" r:id="rId48" display="https://www.fangraphs.com/teams/cardinals" xr:uid="{4364A276-450B-448C-84D3-594F513B4BDF}"/>
    <hyperlink ref="A17" r:id="rId49" display="https://www.fangraphs.com/players/rafael-devers/17350/stats" xr:uid="{1E9B3A3D-6432-4437-B91C-1058EAF5AB7B}"/>
    <hyperlink ref="B17" r:id="rId50" display="https://www.fangraphs.com/teams/red-sox" xr:uid="{4CB15DAC-B76A-460E-9AA2-4CB991644178}"/>
    <hyperlink ref="A40" r:id="rId51" display="https://www.fangraphs.com/players/matt-olson/14344/stats" xr:uid="{6BA78FCB-CC39-416D-95F1-0253E4FFD153}"/>
    <hyperlink ref="B40" r:id="rId52" display="https://www.fangraphs.com/teams/braves" xr:uid="{918361A0-D489-4187-A7A6-915A01D09E59}"/>
    <hyperlink ref="A62" r:id="rId53" display="https://www.fangraphs.com/players/byron-buxton/14161/stats" xr:uid="{4B60FB5A-57B9-479B-9998-8DBBBC009DF2}"/>
    <hyperlink ref="B62" r:id="rId54" display="https://www.fangraphs.com/teams/twins" xr:uid="{C20B431A-7ABE-4F8C-AB95-E0A7FE1957EC}"/>
    <hyperlink ref="A21" r:id="rId55" display="https://www.fangraphs.com/players/freddie-freeman/5361/stats" xr:uid="{1D6D1ADD-83D9-4DC4-A8F7-17CC9A597A70}"/>
    <hyperlink ref="B21" r:id="rId56" display="https://www.fangraphs.com/teams/dodgers" xr:uid="{287E35EE-ADB7-4179-9457-CA21EE6807F1}"/>
    <hyperlink ref="A16" r:id="rId57" display="https://www.fangraphs.com/players/bo-bichette/19612/stats" xr:uid="{B4BF1C71-052C-4C8F-8279-AAE2E0CB97A5}"/>
    <hyperlink ref="B16" r:id="rId58" display="https://www.fangraphs.com/teams/blue-jays" xr:uid="{FACB397F-8C61-451B-BD87-2E628923E6A5}"/>
    <hyperlink ref="A92" r:id="rId59" display="https://www.fangraphs.com/players/willy-adames/15986/stats" xr:uid="{F51E8560-46FB-4A27-A911-882A37232903}"/>
    <hyperlink ref="B92" r:id="rId60" display="https://www.fangraphs.com/teams/brewers" xr:uid="{953F10BA-449B-4ADA-A144-D6B3914FD863}"/>
    <hyperlink ref="A69" r:id="rId61" display="https://www.fangraphs.com/players/andres-gimenez/19950/stats" xr:uid="{9945C758-49E1-472A-B3E6-B0AA28052C17}"/>
    <hyperlink ref="B69" r:id="rId62" display="https://www.fangraphs.com/teams/guardians" xr:uid="{2BABDAC3-698B-48D3-A3B1-E7F060D399A8}"/>
    <hyperlink ref="A35" r:id="rId63" display="https://www.fangraphs.com/players/pete-alonso/19251/stats" xr:uid="{2D2D1760-73BD-40E8-B0AA-BB936D48B5F9}"/>
    <hyperlink ref="B35" r:id="rId64" display="https://www.fangraphs.com/teams/mets" xr:uid="{72CE56FC-F67E-4CE2-80F2-E5055A543D3B}"/>
    <hyperlink ref="A167" r:id="rId65" display="https://www.fangraphs.com/players/will-smith/19197/stats" xr:uid="{62DA6BB7-5A66-4DC8-A4BD-8E3591C872F9}"/>
    <hyperlink ref="B167" r:id="rId66" display="https://www.fangraphs.com/teams/dodgers" xr:uid="{9AE0425C-D909-45FF-956C-7A76F74FFFF3}"/>
    <hyperlink ref="A121" r:id="rId67" display="https://www.fangraphs.com/players/jt-realmuto/11739/stats" xr:uid="{BE07BD9C-DA99-402C-AE30-23BBD3957143}"/>
    <hyperlink ref="B121" r:id="rId68" display="https://www.fangraphs.com/teams/phillies" xr:uid="{E293C9CF-7805-42A5-BB85-A9198144621A}"/>
    <hyperlink ref="A129" r:id="rId69" display="https://www.fangraphs.com/players/harrison-bader/18030/stats" xr:uid="{CDC60F54-0D7E-4DD5-8E5F-44C694952E65}"/>
    <hyperlink ref="B129" r:id="rId70" display="https://www.fangraphs.com/teams/yankees" xr:uid="{57E8A67B-5615-4835-B4CD-A2B682472BEC}"/>
    <hyperlink ref="A41" r:id="rId71" display="https://www.fangraphs.com/players/cedric-mullins/17929/stats" xr:uid="{7CA0C6ED-7F8A-4F2D-A88A-A7CAFD1E4A74}"/>
    <hyperlink ref="B41" r:id="rId72" display="https://www.fangraphs.com/teams/orioles" xr:uid="{323031D3-8E57-498E-9E5C-CBB651B91288}"/>
    <hyperlink ref="A72" r:id="rId73" display="https://www.fangraphs.com/players/manny-machado/11493/stats" xr:uid="{E97389FA-AB50-40A9-B58B-C7691158B8BC}"/>
    <hyperlink ref="B72" r:id="rId74" display="https://www.fangraphs.com/teams/padres" xr:uid="{958E263B-230F-4B01-BF74-F5FD61D69500}"/>
    <hyperlink ref="A190" r:id="rId75" display="https://www.fangraphs.com/players/sean-murphy/19352/stats" xr:uid="{D7EB2E24-0BDB-4463-B343-DC884435FAD2}"/>
    <hyperlink ref="B190" r:id="rId76" display="https://www.fangraphs.com/teams/braves" xr:uid="{DAEE907B-3375-44FA-AF2E-0DF0037DF2DF}"/>
    <hyperlink ref="A208" r:id="rId77" display="https://www.fangraphs.com/players/luis-arraez/18568/stats" xr:uid="{31ECDA0E-B5A0-42CA-A1B4-F28B8259ECC3}"/>
    <hyperlink ref="B208" r:id="rId78" display="https://www.fangraphs.com/teams/marlins" xr:uid="{DE3CA54F-BEEE-4AE2-BABE-DC0336C9677A}"/>
    <hyperlink ref="A37" r:id="rId79" display="https://www.fangraphs.com/players/michael-harris-ii/25931/stats" xr:uid="{D24F83E2-7F28-4071-846E-0C80847D95BA}"/>
    <hyperlink ref="B37" r:id="rId80" display="https://www.fangraphs.com/teams/braves" xr:uid="{F0FDBC41-0D21-4B14-8175-A6083F6AE5E5}"/>
    <hyperlink ref="A105" r:id="rId81" display="https://www.fangraphs.com/players/brandon-lowe/18882/stats" xr:uid="{2B9E5F2D-906B-4436-BCDC-CAA25354A0F4}"/>
    <hyperlink ref="B105" r:id="rId82" display="https://www.fangraphs.com/teams/rays" xr:uid="{61C6BA4C-4544-45C6-8DD2-DB3BCEB23D34}"/>
    <hyperlink ref="A26" r:id="rId83" display="https://www.fangraphs.com/players/vladimir-guerrero-jr/19611/stats" xr:uid="{17F21C28-B88E-4436-99DC-D5BF7C1FD3F1}"/>
    <hyperlink ref="B26" r:id="rId84" display="https://www.fangraphs.com/teams/blue-jays" xr:uid="{F13F15CC-E0EE-43D4-BF3E-F20AE338DA2A}"/>
    <hyperlink ref="A50" r:id="rId85" display="https://www.fangraphs.com/players/luis-robert-jr/20043/stats" xr:uid="{43F5AAF4-8223-44FB-8921-658769FDD527}"/>
    <hyperlink ref="B50" r:id="rId86" display="https://www.fangraphs.com/teams/white-sox" xr:uid="{DE15CADE-7EC1-48B4-AC58-BDAE21D6B546}"/>
    <hyperlink ref="A85" r:id="rId87" display="https://www.fangraphs.com/players/tommy-edman/19470/stats" xr:uid="{C1C7FB68-6432-4340-83D4-A971D16BCEE0}"/>
    <hyperlink ref="B85" r:id="rId88" display="https://www.fangraphs.com/teams/cardinals" xr:uid="{A1A81B07-3325-44AD-8D10-C014DCE96D8A}"/>
    <hyperlink ref="A157" r:id="rId89" display="https://www.fangraphs.com/players/max-muncy/13301/stats" xr:uid="{86422219-BCE3-4F1F-9789-7D769FDA9F5B}"/>
    <hyperlink ref="B157" r:id="rId90" display="https://www.fangraphs.com/teams/dodgers" xr:uid="{CD3C445B-22D1-4743-92AD-4905C90044BE}"/>
    <hyperlink ref="A67" r:id="rId91" display="https://www.fangraphs.com/players/george-springer/12856/stats" xr:uid="{3B111A79-5B65-455F-8E34-784B525A7862}"/>
    <hyperlink ref="B67" r:id="rId92" display="https://www.fangraphs.com/teams/blue-jays" xr:uid="{EFE9004B-1344-4207-B194-8AE8C2236524}"/>
    <hyperlink ref="A11" r:id="rId93" display="https://www.fangraphs.com/players/randy-arozarena/19290/stats" xr:uid="{09BD49AE-D26A-431F-BC0E-624AF2B6849E}"/>
    <hyperlink ref="B11" r:id="rId94" display="https://www.fangraphs.com/teams/rays" xr:uid="{9B25284E-0F51-4186-BB5B-D9BF39F87215}"/>
    <hyperlink ref="A57" r:id="rId95" display="https://www.fangraphs.com/players/corbin-carroll/25878/stats" xr:uid="{07B74286-0620-4915-A542-6115ED91DF6C}"/>
    <hyperlink ref="B57" r:id="rId96" display="https://www.fangraphs.com/teams/diamondbacks" xr:uid="{E59DAEB8-44DA-46B9-9E13-23778B87BD5C}"/>
    <hyperlink ref="A170" r:id="rId97" display="https://www.fangraphs.com/players/corey-seager/13624/stats" xr:uid="{E063518E-3634-4990-AACC-759C96F0AE19}"/>
    <hyperlink ref="B170" r:id="rId98" display="https://www.fangraphs.com/teams/rangers" xr:uid="{BCD313C3-40A2-48EC-BE18-A241C26B8CB3}"/>
    <hyperlink ref="A195" r:id="rId99" display="https://www.fangraphs.com/players/jeff-mcneil/15362/stats" xr:uid="{8A93EFC1-D55E-41C4-AB1D-F9D23A56CEA6}"/>
    <hyperlink ref="B195" r:id="rId100" display="https://www.fangraphs.com/teams/mets" xr:uid="{29A0915F-6BC0-4EB4-8CE5-D5480E69684E}"/>
    <hyperlink ref="A94" r:id="rId101" display="https://www.fangraphs.com/players/gunnar-henderson/26289/stats" xr:uid="{294A7CD7-1606-4A1A-AF27-6EA956C935D4}"/>
    <hyperlink ref="B94" r:id="rId102" display="https://www.fangraphs.com/teams/orioles" xr:uid="{33374C43-DCCE-4925-B11D-F28D84A0480D}"/>
    <hyperlink ref="A70" r:id="rId103" display="https://www.fangraphs.com/players/nico-hoerner/21479/stats" xr:uid="{32916FEF-E261-4864-B65C-013E7E912E7F}"/>
    <hyperlink ref="B70" r:id="rId104" display="https://www.fangraphs.com/teams/cubs" xr:uid="{2A44DD31-8EA5-4288-9BDF-C999AB8E3B29}"/>
    <hyperlink ref="A84" r:id="rId105" display="https://www.fangraphs.com/players/bryan-reynolds/19326/stats" xr:uid="{435B755B-C859-47FD-B6F4-CCDBA742B915}"/>
    <hyperlink ref="B84" r:id="rId106" display="https://www.fangraphs.com/teams/pirates" xr:uid="{B8C246DA-3E80-453A-85CF-7BF8CB066540}"/>
    <hyperlink ref="A381" r:id="rId107" display="https://www.fangraphs.com/players/jonah-heim/16930/stats" xr:uid="{840E37FA-AE72-4D71-9D5D-B50EDA0CA523}"/>
    <hyperlink ref="B381" r:id="rId108" display="https://www.fangraphs.com/teams/rangers" xr:uid="{8F52CFA3-7910-4D99-803A-07C7607F88C0}"/>
    <hyperlink ref="A249" r:id="rId109" display="https://www.fangraphs.com/players/willson-contreras/11609/stats" xr:uid="{8A0899CB-EC48-499D-981E-179DA0E27389}"/>
    <hyperlink ref="B249" r:id="rId110" display="https://www.fangraphs.com/teams/cardinals" xr:uid="{8B3459DB-282B-4889-8BA2-82534B3BAD9B}"/>
    <hyperlink ref="A125" r:id="rId111" display="https://www.fangraphs.com/players/jorge-polanco/13152/stats" xr:uid="{C34C42FE-ACC3-415C-90AC-BF7692F477D7}"/>
    <hyperlink ref="B125" r:id="rId112" display="https://www.fangraphs.com/teams/twins" xr:uid="{49246569-1383-4ACC-8B1E-F0279B02A7EF}"/>
    <hyperlink ref="A45" r:id="rId113" display="https://www.fangraphs.com/players/jazz-chisholm-jr/20454/stats" xr:uid="{CECC5F44-6C5F-476A-867F-8E09ED8B7BD1}"/>
    <hyperlink ref="B45" r:id="rId114" display="https://www.fangraphs.com/teams/marlins" xr:uid="{6660F6B1-7F06-4A6E-83BF-889D54B3A450}"/>
    <hyperlink ref="A99" r:id="rId115" display="https://www.fangraphs.com/players/hunter-renfroe/15464/stats" xr:uid="{7B8659C7-3AD7-4638-A329-22650B3F809E}"/>
    <hyperlink ref="B99" r:id="rId116" display="https://www.fangraphs.com/teams/angels" xr:uid="{1F238AAD-D33A-4C68-AD1E-68AC969134FD}"/>
    <hyperlink ref="A18" r:id="rId117" display="https://www.fangraphs.com/players/bobby-witt-jr/25764/stats" xr:uid="{CADCDAC1-456A-4837-A20F-7C79FF1CFF2D}"/>
    <hyperlink ref="B18" r:id="rId118" display="https://www.fangraphs.com/teams/royals" xr:uid="{D09177F7-EFF1-4D39-ABDF-CC8A43AA11C0}"/>
    <hyperlink ref="A189" r:id="rId119" display="https://www.fangraphs.com/players/anthony-rendon/12861/stats" xr:uid="{5D737F71-69B0-4B89-B09B-9D7F1704043D}"/>
    <hyperlink ref="B189" r:id="rId120" display="https://www.fangraphs.com/teams/angels" xr:uid="{0E6FFD59-082F-4D52-AD36-6387E58B2958}"/>
    <hyperlink ref="A221" r:id="rId121" display="https://www.fangraphs.com/players/james-outman/24770/stats" xr:uid="{0D6EF701-808E-4459-9552-EBE9868BEBD5}"/>
    <hyperlink ref="B221" r:id="rId122" display="https://www.fangraphs.com/teams/dodgers" xr:uid="{6F991980-D00B-4D80-8D4D-68F16356CCDE}"/>
    <hyperlink ref="A59" r:id="rId123" display="https://www.fangraphs.com/players/daulton-varsho/19918/stats" xr:uid="{85079D86-52BB-4769-A17D-6DA7DA1D57B4}"/>
    <hyperlink ref="B59" r:id="rId124" display="https://www.fangraphs.com/teams/blue-jays" xr:uid="{24DC976B-06B0-41F5-A4E6-01C40A359C45}"/>
    <hyperlink ref="A158" r:id="rId125" display="https://www.fangraphs.com/players/javier-baez/12979/stats" xr:uid="{A5154B7D-063F-4BA6-83DD-DDC717CF544F}"/>
    <hyperlink ref="B158" r:id="rId126" display="https://www.fangraphs.com/teams/tigers" xr:uid="{C1EC945C-314D-4EB8-BFD8-0AAC83FB7FB7}"/>
    <hyperlink ref="A98" r:id="rId127" display="https://www.fangraphs.com/players/masataka-yoshida/31837/stats" xr:uid="{7015385C-2EEC-4A03-8F48-E10FF786C3B2}"/>
    <hyperlink ref="B98" r:id="rId128" display="https://www.fangraphs.com/teams/red-sox" xr:uid="{69EFA26C-7D34-49A0-B0BA-F7EC602DF67B}"/>
    <hyperlink ref="A61" r:id="rId129" display="https://www.fangraphs.com/players/ozzie-albies/16556/stats" xr:uid="{100DB3A9-1B94-4DF8-B8B7-BB732E6C34F7}"/>
    <hyperlink ref="B61" r:id="rId130" display="https://www.fangraphs.com/teams/braves" xr:uid="{F92C066A-B985-447B-8D73-60D80B84B720}"/>
    <hyperlink ref="A101" r:id="rId131" display="https://www.fangraphs.com/players/jeremy-pena/21636/stats" xr:uid="{865AEEC3-2396-4CE0-B9E5-8F2B5B55D4A0}"/>
    <hyperlink ref="B101" r:id="rId132" display="https://www.fangraphs.com/teams/astros" xr:uid="{DBEB4A4F-01E5-4A87-B1AA-CD7C7A89EFB4}"/>
    <hyperlink ref="A140" r:id="rId133" display="https://www.fangraphs.com/players/jose-miranda/20538/stats" xr:uid="{A6C49B48-5F87-4202-8435-449F34D5A4B1}"/>
    <hyperlink ref="B140" r:id="rId134" display="https://www.fangraphs.com/teams/twins" xr:uid="{93ECC40E-9C01-4219-BF00-08028DE0BAC7}"/>
    <hyperlink ref="A104" r:id="rId135" display="https://www.fangraphs.com/players/anthony-volpe/27647/stats" xr:uid="{4E024894-559A-4AAB-8724-2BDB4F20C924}"/>
    <hyperlink ref="B104" r:id="rId136" display="https://www.fangraphs.com/teams/yankees" xr:uid="{AD6837AD-EAE3-4F7C-AAF2-003193F7B6AC}"/>
    <hyperlink ref="A236" r:id="rId137" display="https://www.fangraphs.com/players/lars-nootbaar/21454/stats" xr:uid="{A5576697-00EF-4053-BB7B-01C9E219F0F7}"/>
    <hyperlink ref="B236" r:id="rId138" display="https://www.fangraphs.com/teams/cardinals" xr:uid="{DBD45DE2-D886-4655-821D-95783B7E3929}"/>
    <hyperlink ref="A24" r:id="rId139" display="https://www.fangraphs.com/players/shohei-ohtani/19755/stats" xr:uid="{1105B141-653F-44C6-B197-FF1891373A36}"/>
    <hyperlink ref="B24" r:id="rId140" display="https://www.fangraphs.com/teams/angels" xr:uid="{D61AB7F0-1B1E-4242-876D-51CAD95EE819}"/>
    <hyperlink ref="A193" r:id="rId141" display="https://www.fangraphs.com/players/jose-altuve/5417/stats" xr:uid="{DF01562E-0379-49C8-8D25-75D1DB33D5B8}"/>
    <hyperlink ref="B193" r:id="rId142" display="https://www.fangraphs.com/teams/astros" xr:uid="{1F6A1721-6DC4-4101-A26D-987516837F68}"/>
    <hyperlink ref="A164" r:id="rId143" display="https://www.fangraphs.com/players/ketel-marte/13613/stats" xr:uid="{5AFCFA32-BE49-4379-8238-628C640C302E}"/>
    <hyperlink ref="B164" r:id="rId144" display="https://www.fangraphs.com/teams/diamondbacks" xr:uid="{0E993396-5CCC-4C99-9BD9-41AB763AB0A2}"/>
    <hyperlink ref="A245" r:id="rId145" display="https://www.fangraphs.com/players/enrique-hernandez/10472/stats" xr:uid="{0597E56C-96B0-48E8-B2C8-01D095AC2C24}"/>
    <hyperlink ref="B245" r:id="rId146" display="https://www.fangraphs.com/teams/red-sox" xr:uid="{629A0B32-78BE-4675-AF44-C440F7412205}"/>
    <hyperlink ref="A332" r:id="rId147" display="https://www.fangraphs.com/players/jp-crawford/15491/stats" xr:uid="{A9B5CCE2-520A-48E6-915E-52B0EE6C5CEF}"/>
    <hyperlink ref="B332" r:id="rId148" display="https://www.fangraphs.com/teams/mariners" xr:uid="{CE87F247-E04F-414A-9169-9F82E881E15E}"/>
    <hyperlink ref="A265" r:id="rId149" display="https://www.fangraphs.com/players/kebryan-hayes/18577/stats" xr:uid="{00154B36-A938-4A78-8C13-84D2130979D2}"/>
    <hyperlink ref="B265" r:id="rId150" display="https://www.fangraphs.com/teams/pirates" xr:uid="{9E9395A9-68B7-49BC-B065-FFB4343162DF}"/>
    <hyperlink ref="A128" r:id="rId151" display="https://www.fangraphs.com/players/ty-france/17982/stats" xr:uid="{367180A9-C3F7-45BA-8DCA-27DCD6610DCC}"/>
    <hyperlink ref="B128" r:id="rId152" display="https://www.fangraphs.com/teams/mariners" xr:uid="{AF27CE0E-CFA1-4F6F-B7F5-710E880E4D59}"/>
    <hyperlink ref="A87" r:id="rId153" display="https://www.fangraphs.com/players/thairo-estrada/16426/stats" xr:uid="{28F64C95-7DD2-4124-A62A-4CF003BC8B57}"/>
    <hyperlink ref="B87" r:id="rId154" display="https://www.fangraphs.com/teams/giants" xr:uid="{AE752A7E-204E-4AD6-99B2-087002D959BA}"/>
    <hyperlink ref="A226" r:id="rId155" display="https://www.fangraphs.com/players/dj-lemahieu/9874/stats" xr:uid="{85BA6326-A021-4AF7-A434-BC07932F7ACD}"/>
    <hyperlink ref="B226" r:id="rId156" display="https://www.fangraphs.com/teams/yankees" xr:uid="{5C8FB46A-1FD4-4494-8F22-12B766D8AB26}"/>
    <hyperlink ref="A295" r:id="rId157" display="https://www.fangraphs.com/players/alejandro-kirk/22581/stats" xr:uid="{7FD03B66-6763-4149-BE92-4A306B699B8E}"/>
    <hyperlink ref="B295" r:id="rId158" display="https://www.fangraphs.com/teams/blue-jays" xr:uid="{5A842E6E-C80D-466F-816A-B6E75DA8CDBD}"/>
    <hyperlink ref="A120" r:id="rId159" display="https://www.fangraphs.com/players/seiya-suzuki/30116/stats" xr:uid="{85F8FC76-165E-4ED2-861B-275AC9C36867}"/>
    <hyperlink ref="B120" r:id="rId160" display="https://www.fangraphs.com/teams/cubs" xr:uid="{EF397F02-A6C4-4E71-8425-C5AFFC071BF7}"/>
    <hyperlink ref="A145" r:id="rId161" display="https://www.fangraphs.com/players/alex-verdugo/17027/stats" xr:uid="{39FABC4B-B213-4379-BF8B-4FC9A5EB4C9E}"/>
    <hyperlink ref="B145" r:id="rId162" display="https://www.fangraphs.com/teams/red-sox" xr:uid="{114F0BFE-D47E-4742-8CA0-78906C8DBA37}"/>
    <hyperlink ref="A201" r:id="rId163" display="https://www.fangraphs.com/players/brett-baty/26123/stats" xr:uid="{9DA31C47-F968-4E30-B860-FAEBD3F20DDF}"/>
    <hyperlink ref="B201" r:id="rId164" display="https://www.fangraphs.com/teams/mets" xr:uid="{2B796F2E-C053-49E9-A7E9-A37152B8182A}"/>
    <hyperlink ref="A191" r:id="rId165" display="https://www.fangraphs.com/players/mike-yastrzemski/14854/stats" xr:uid="{98649205-E396-4A30-BF80-BBE63A854849}"/>
    <hyperlink ref="B191" r:id="rId166" display="https://www.fangraphs.com/teams/giants" xr:uid="{ECF6CF92-13D1-4564-8FDD-9684E6C072FA}"/>
    <hyperlink ref="A147" r:id="rId167" display="https://www.fangraphs.com/players/ian-happ/17919/stats" xr:uid="{F5BA64E4-53EE-4FFC-8298-5613BBA3DA3E}"/>
    <hyperlink ref="B147" r:id="rId168" display="https://www.fangraphs.com/teams/cubs" xr:uid="{9BA751D4-6DB8-4360-841A-E79DCEBC8C77}"/>
    <hyperlink ref="A166" r:id="rId169" display="https://www.fangraphs.com/players/steven-kwan/24610/stats" xr:uid="{CE97432B-AAED-473F-A624-D917B947B694}"/>
    <hyperlink ref="B166" r:id="rId170" display="https://www.fangraphs.com/teams/guardians" xr:uid="{905702C5-69EE-4DD6-A3CC-C4D80BE88414}"/>
    <hyperlink ref="A123" r:id="rId171" display="https://www.fangraphs.com/players/cody-bellinger/15998/stats" xr:uid="{04F018D4-85DC-4304-9D1C-FFFEF9581F2B}"/>
    <hyperlink ref="B123" r:id="rId172" display="https://www.fangraphs.com/teams/cubs" xr:uid="{71F4FDDD-D0E7-4A98-80C0-3E5E3AFDC120}"/>
    <hyperlink ref="A127" r:id="rId173" display="https://www.fangraphs.com/players/bryce-harper/11579/stats" xr:uid="{50EE07EF-C2DA-4B6E-B686-EF9C954586D4}"/>
    <hyperlink ref="B127" r:id="rId174" display="https://www.fangraphs.com/teams/phillies" xr:uid="{0874E97B-66FB-4990-9D21-FEF8581E22D1}"/>
    <hyperlink ref="A80" r:id="rId175" display="https://www.fangraphs.com/players/kyle-schwarber/16478/stats" xr:uid="{15EB5B08-405E-4486-8234-419023F7D124}"/>
    <hyperlink ref="B80" r:id="rId176" display="https://www.fangraphs.com/teams/phillies" xr:uid="{2AEAF759-3C59-4A2C-BAB3-551A346D2AC8}"/>
    <hyperlink ref="A275" r:id="rId177" display="https://www.fangraphs.com/players/isaac-paredes/20036/stats" xr:uid="{60EB0A26-99AB-41B2-8B90-612584CE9EBD}"/>
    <hyperlink ref="B275" r:id="rId178" display="https://www.fangraphs.com/teams/rays" xr:uid="{34E5BDFA-DAD4-4E2D-8D71-3AC236DAD194}"/>
    <hyperlink ref="A112" r:id="rId179" display="https://www.fangraphs.com/players/christian-walker/13419/stats" xr:uid="{219F88C7-5F32-4A2A-A96A-24F47F60EAD6}"/>
    <hyperlink ref="B112" r:id="rId180" display="https://www.fangraphs.com/teams/diamondbacks" xr:uid="{02465802-F8C7-44EE-AF38-FBA172FF3DA2}"/>
    <hyperlink ref="A197" r:id="rId181" display="https://www.fangraphs.com/players/jake-cronenworth/18036/stats" xr:uid="{6F3589B0-D680-4224-B1DC-F6F78B43DBD1}"/>
    <hyperlink ref="B197" r:id="rId182" display="https://www.fangraphs.com/teams/padres" xr:uid="{938116EA-6264-4E82-AEC2-A6479BF09C6E}"/>
    <hyperlink ref="A137" r:id="rId183" display="https://www.fangraphs.com/players/gleyber-torres/16997/stats" xr:uid="{EC9C0BAE-B901-4FF4-9656-EAE13E9DFBD1}"/>
    <hyperlink ref="B137" r:id="rId184" display="https://www.fangraphs.com/teams/yankees" xr:uid="{0E43D217-1C12-4326-9E83-591D56323ACD}"/>
    <hyperlink ref="A148" r:id="rId185" display="https://www.fangraphs.com/players/yandy-diaz/16578/stats" xr:uid="{685736ED-B818-4511-BC06-AF925CA1883C}"/>
    <hyperlink ref="B148" r:id="rId186" display="https://www.fangraphs.com/teams/rays" xr:uid="{6B116A6C-8D29-40AC-AECD-281E217DF934}"/>
    <hyperlink ref="A183" r:id="rId187" display="https://www.fangraphs.com/players/miguel-vargas/20178/stats" xr:uid="{51C4B58F-8C26-42C6-B306-EDBFFEFE360C}"/>
    <hyperlink ref="B183" r:id="rId188" display="https://www.fangraphs.com/teams/dodgers" xr:uid="{E3709EE3-65F4-4767-9B64-95FF029D14AF}"/>
    <hyperlink ref="A118" r:id="rId189" display="https://www.fangraphs.com/players/tyler-oneill/15711/stats" xr:uid="{49F01520-D429-410F-B2E9-A880CFE1B5F6}"/>
    <hyperlink ref="B118" r:id="rId190" display="https://www.fangraphs.com/teams/cardinals" xr:uid="{DF828943-B75D-4407-AE15-8C3CBCF5F14A}"/>
    <hyperlink ref="A141" r:id="rId191" display="https://www.fangraphs.com/players/vinnie-pasquantino/27676/stats" xr:uid="{0ED92AA8-6666-4351-8D91-ADCBB31CF268}"/>
    <hyperlink ref="B141" r:id="rId192" display="https://www.fangraphs.com/teams/royals" xr:uid="{5E444A63-07C5-4BC7-816A-77F9C6F08447}"/>
    <hyperlink ref="A283" r:id="rId193" display="https://www.fangraphs.com/players/joey-gallo/14128/stats" xr:uid="{909E56AF-1402-4DC6-BEA1-98B051AF8B52}"/>
    <hyperlink ref="B283" r:id="rId194" display="https://www.fangraphs.com/teams/twins" xr:uid="{E9749AFD-F068-40CC-BECB-81067D2F7244}"/>
    <hyperlink ref="A63" r:id="rId195" display="https://www.fangraphs.com/players/starling-marte/9241/stats" xr:uid="{564F72D3-C0AB-49F3-B178-041675EB982C}"/>
    <hyperlink ref="B63" r:id="rId196" display="https://www.fangraphs.com/teams/mets" xr:uid="{E6B3C465-E1C9-4364-8365-3A61F7E566E9}"/>
    <hyperlink ref="A374" r:id="rId197" display="https://www.fangraphs.com/players/trent-grisham/18564/stats" xr:uid="{F0B32588-1BCA-405A-B934-1CAE34D94F05}"/>
    <hyperlink ref="B374" r:id="rId198" display="https://www.fangraphs.com/teams/padres" xr:uid="{E78F561E-F1FB-4CA4-B3AA-1ADF4330FA69}"/>
    <hyperlink ref="A102" r:id="rId199" display="https://www.fangraphs.com/players/salvador-perez/7304/stats" xr:uid="{760A356A-1AED-4826-BDD9-2EF77DE193D7}"/>
    <hyperlink ref="B102" r:id="rId200" display="https://www.fangraphs.com/teams/royals" xr:uid="{5D63EC84-801D-430E-AC5A-1DD81DD9F128}"/>
    <hyperlink ref="A266" r:id="rId201" display="https://www.fangraphs.com/players/yoan-moncada/17232/stats" xr:uid="{FD8F6743-2390-4066-B65B-DAFCCB76E52B}"/>
    <hyperlink ref="B266" r:id="rId202" display="https://www.fangraphs.com/teams/white-sox" xr:uid="{472C80CB-31FE-4B9B-99BD-62FADCE4D060}"/>
    <hyperlink ref="A154" r:id="rId203" display="https://www.fangraphs.com/players/josh-jung/26299/stats" xr:uid="{9EC7C545-7324-4A53-9D62-8DD6A2752EBC}"/>
    <hyperlink ref="B154" r:id="rId204" display="https://www.fangraphs.com/teams/rangers" xr:uid="{2F99F05D-B883-40ED-88DE-D041291274BF}"/>
    <hyperlink ref="A237" r:id="rId205" display="https://www.fangraphs.com/players/eugenio-suarez/12552/stats" xr:uid="{B0EF6A00-3D86-4338-AF0F-BFA0729AC5A1}"/>
    <hyperlink ref="B237" r:id="rId206" display="https://www.fangraphs.com/teams/mariners" xr:uid="{2B636517-48DA-4BAA-A0E1-C67F525CBD4F}"/>
    <hyperlink ref="A177" r:id="rId207" display="https://www.fangraphs.com/players/taylor-ward/17548/stats" xr:uid="{5AC4B7B1-C916-42C2-B11C-719BE97BB0D6}"/>
    <hyperlink ref="B177" r:id="rId208" display="https://www.fangraphs.com/teams/angels" xr:uid="{6847F9A4-3DA8-4D50-B752-34F66EF56C61}"/>
    <hyperlink ref="A96" r:id="rId209" display="https://www.fangraphs.com/players/tim-anderson/15172/stats" xr:uid="{550874BF-30A3-4383-AC78-80BE53F7774C}"/>
    <hyperlink ref="B96" r:id="rId210" display="https://www.fangraphs.com/teams/white-sox" xr:uid="{1DBDBBC9-1299-47CA-A28E-7554BB921850}"/>
    <hyperlink ref="A200" r:id="rId211" display="https://www.fangraphs.com/players/anthony-rizzo/3473/stats" xr:uid="{BE60BAE7-A2E2-460D-93E0-C01EB68F4671}"/>
    <hyperlink ref="B200" r:id="rId212" display="https://www.fangraphs.com/teams/yankees" xr:uid="{A23F85E1-E3AF-4AB4-8D8C-F1D48ADEC25D}"/>
    <hyperlink ref="A134" r:id="rId213" display="https://www.fangraphs.com/players/andrew-benintendi/17901/stats" xr:uid="{541D4F1F-2D0F-4B08-A0E8-78445C5CD06F}"/>
    <hyperlink ref="B134" r:id="rId214" display="https://www.fangraphs.com/teams/white-sox" xr:uid="{2A2E897F-383A-4A6E-AB90-7D373A2265B0}"/>
    <hyperlink ref="A22" r:id="rId215" display="https://www.fangraphs.com/players/adolis-garcia/19287/stats" xr:uid="{00E0EC3E-D15B-4B70-9330-93B07238F61D}"/>
    <hyperlink ref="B22" r:id="rId216" display="https://www.fangraphs.com/teams/rangers" xr:uid="{56C29985-D767-4E27-B9DF-B0E42D5D9F15}"/>
    <hyperlink ref="A298" r:id="rId217" display="https://www.fangraphs.com/players/ramon-urias/18795/stats" xr:uid="{854BEFB3-6B6C-46D3-906E-B2842DF8C4C7}"/>
    <hyperlink ref="B298" r:id="rId218" display="https://www.fangraphs.com/teams/orioles" xr:uid="{2EEC2B95-1342-4114-A6D0-DCAD78CF5973}"/>
    <hyperlink ref="A405" r:id="rId219" display="https://www.fangraphs.com/players/ha-seong-kim/27506/stats" xr:uid="{9EC394CC-F7EB-4B3F-BE4D-87004026A759}"/>
    <hyperlink ref="B405" r:id="rId220" display="https://www.fangraphs.com/teams/padres" xr:uid="{5A4AF4F7-3CE2-417E-B6BB-838DCD357FB7}"/>
    <hyperlink ref="A204" r:id="rId221" display="https://www.fangraphs.com/players/ryan-mcmahon/15112/stats" xr:uid="{BDAE9769-35FD-495A-875E-84002DB27BCD}"/>
    <hyperlink ref="B204" r:id="rId222" display="https://www.fangraphs.com/teams/rockies" xr:uid="{C5438694-7256-4886-A467-3906EF5808F5}"/>
    <hyperlink ref="A483" r:id="rId223" display="https://www.fangraphs.com/players/mike-zunino/13265/stats" xr:uid="{A74E20DB-79F4-4F5A-967B-8204F16D733E}"/>
    <hyperlink ref="B483" r:id="rId224" display="https://www.fangraphs.com/teams/guardians" xr:uid="{ED30A0DB-DE45-489D-8C39-54911C0FF74B}"/>
    <hyperlink ref="A165" r:id="rId225" display="https://www.fangraphs.com/players/jose-siri/17452/stats" xr:uid="{2044113E-F8AC-4935-B7FB-06FDD0426FE6}"/>
    <hyperlink ref="B165" r:id="rId226" display="https://www.fangraphs.com/teams/rays" xr:uid="{0F6BC083-25C2-4D89-8620-F2BD7000F8CD}"/>
    <hyperlink ref="A240" r:id="rId227" display="https://www.fangraphs.com/players/josh-rojas/19734/stats" xr:uid="{49B985CA-C97C-4A18-9B32-691CE9A9E1E1}"/>
    <hyperlink ref="B240" r:id="rId228" display="https://www.fangraphs.com/teams/diamondbacks" xr:uid="{EA86C2BF-4C1C-4AAA-BD06-66346AC18937}"/>
    <hyperlink ref="A250" r:id="rId229" display="https://www.fangraphs.com/players/riley-greene/25976/stats" xr:uid="{DA443C0F-1684-416E-88FC-CD35FDD05141}"/>
    <hyperlink ref="B250" r:id="rId230" display="https://www.fangraphs.com/teams/tigers" xr:uid="{A48C5F9A-EBC3-4489-B93B-9193C28823AA}"/>
    <hyperlink ref="A315" r:id="rId231" display="https://www.fangraphs.com/players/chris-taylor/13757/stats" xr:uid="{F098CD9E-1E8F-40F9-A43A-76A7E97CD8B4}"/>
    <hyperlink ref="B315" r:id="rId232" display="https://www.fangraphs.com/teams/dodgers" xr:uid="{554F2D1C-4586-4C58-894A-AD01CEF475AE}"/>
    <hyperlink ref="A339" r:id="rId233" display="https://www.fangraphs.com/players/cal-raleigh/21534/stats" xr:uid="{64FA5C37-90F3-4026-9621-196E05C6B71A}"/>
    <hyperlink ref="B339" r:id="rId234" display="https://www.fangraphs.com/teams/mariners" xr:uid="{5179896A-B1CF-4C7B-9037-EF4E324B1817}"/>
    <hyperlink ref="A115" r:id="rId235" display="https://www.fangraphs.com/players/nathaniel-lowe/19566/stats" xr:uid="{B932BFD0-D957-46C7-9C86-F9F30C7EB114}"/>
    <hyperlink ref="B115" r:id="rId236" display="https://www.fangraphs.com/teams/rangers" xr:uid="{C88106BC-AF8A-431E-B153-2AAC09BF695A}"/>
    <hyperlink ref="A301" r:id="rId237" display="https://www.fangraphs.com/players/danny-jansen/16535/stats" xr:uid="{E67AB570-CD84-4FC1-922E-B4AB6E0D0DA5}"/>
    <hyperlink ref="B301" r:id="rId238" display="https://www.fangraphs.com/teams/blue-jays" xr:uid="{C5FCAB32-B74E-42BC-ABCF-66E9C879C31D}"/>
    <hyperlink ref="A131" r:id="rId239" display="https://www.fangraphs.com/players/andrew-vaughn/26197/stats" xr:uid="{02892699-149C-414D-A1D9-BB7C27FB332E}"/>
    <hyperlink ref="B131" r:id="rId240" display="https://www.fangraphs.com/teams/white-sox" xr:uid="{8A01C58A-F692-44C5-A5C6-0E4ED2565677}"/>
    <hyperlink ref="A351" r:id="rId241" display="https://www.fangraphs.com/players/brandon-crawford/5343/stats" xr:uid="{DC577610-315D-42DF-AF70-0AE08F1BE457}"/>
    <hyperlink ref="B351" r:id="rId242" display="https://www.fangraphs.com/teams/giants" xr:uid="{C4E48DF1-FD4C-44EF-9810-B9DF6D4B43D4}"/>
    <hyperlink ref="A91" r:id="rId243" display="https://www.fangraphs.com/players/anthony-santander/14551/stats" xr:uid="{700273A8-F994-4AA9-A2EA-A7991F5C1F90}"/>
    <hyperlink ref="B91" r:id="rId244" display="https://www.fangraphs.com/teams/orioles" xr:uid="{3836499C-0B8C-4A2A-9CBB-9E102344B012}"/>
    <hyperlink ref="A75" r:id="rId245" display="https://www.fangraphs.com/players/ryan-mountcastle/18373/stats" xr:uid="{1DD4AF38-71E9-4AEE-8670-433F7B4C0F41}"/>
    <hyperlink ref="B75" r:id="rId246" display="https://www.fangraphs.com/teams/orioles" xr:uid="{9E14F84F-3361-469F-BB26-BB18634459B8}"/>
    <hyperlink ref="A196" r:id="rId247" display="https://www.fangraphs.com/players/adalberto-mondesi/13769/stats" xr:uid="{A0A32F5A-8009-4300-83D5-26A2431F2CEB}"/>
    <hyperlink ref="B196" r:id="rId248" display="https://www.fangraphs.com/teams/red-sox" xr:uid="{0C48B3D2-FB61-44CE-947F-B71DE0E37DD2}"/>
    <hyperlink ref="A66" r:id="rId249" display="https://www.fangraphs.com/players/teoscar-hernandez/13066/stats" xr:uid="{B7A8D9FF-860F-45FB-9C2C-92D08543C58C}"/>
    <hyperlink ref="B66" r:id="rId250" display="https://www.fangraphs.com/teams/mariners" xr:uid="{3ED642A1-FB68-45DC-9FF4-147BE51E5D21}"/>
    <hyperlink ref="A319" r:id="rId251" display="https://www.fangraphs.com/players/joey-wendle/13853/stats" xr:uid="{5D6D39B5-8430-4128-A71F-277AEF782BD3}"/>
    <hyperlink ref="B319" r:id="rId252" display="https://www.fangraphs.com/teams/marlins" xr:uid="{5919344B-9305-448A-9820-9E8229A7F7A3}"/>
    <hyperlink ref="A359" r:id="rId253" display="https://www.fangraphs.com/players/keibert-ruiz/19610/stats" xr:uid="{F8FB227A-18E3-4E1A-93CA-762FE25A545D}"/>
    <hyperlink ref="B359" r:id="rId254" display="https://www.fangraphs.com/teams/nationals" xr:uid="{CF730EFD-C0F9-4494-AE42-F95DE78D4399}"/>
    <hyperlink ref="A231" r:id="rId255" display="https://www.fangraphs.com/players/jd-davis/16219/stats" xr:uid="{AE49640A-0CD7-402C-9189-942D78CC3A9A}"/>
    <hyperlink ref="B231" r:id="rId256" display="https://www.fangraphs.com/teams/giants" xr:uid="{A63CDC24-8333-485C-83B4-50CCB89899FE}"/>
    <hyperlink ref="A150" r:id="rId257" display="https://www.fangraphs.com/players/austin-hays/19363/stats" xr:uid="{64CD7F20-9145-44A8-B787-6020FC100180}"/>
    <hyperlink ref="B150" r:id="rId258" display="https://www.fangraphs.com/teams/orioles" xr:uid="{0DEECBF4-BE74-42B9-AB0D-42C34E65B902}"/>
    <hyperlink ref="A109" r:id="rId259" display="https://www.fangraphs.com/players/jose-abreu/15676/stats" xr:uid="{53AAB15A-8DB9-4991-85B8-19F500E5D4A7}"/>
    <hyperlink ref="B109" r:id="rId260" display="https://www.fangraphs.com/teams/astros" xr:uid="{C1517A6A-B864-45BC-B9D3-A7EF5C64E047}"/>
    <hyperlink ref="A409" r:id="rId261" display="https://www.fangraphs.com/players/kevin-kiermaier/11038/stats" xr:uid="{25461901-8988-4968-98EB-4B5B4CDBA0AE}"/>
    <hyperlink ref="B409" r:id="rId262" display="https://www.fangraphs.com/teams/blue-jays" xr:uid="{B24F52D1-C69D-45C7-8FE1-9B26C396AB04}"/>
    <hyperlink ref="A348" r:id="rId263" display="https://www.fangraphs.com/players/ramon-laureano/17128/stats" xr:uid="{9313FBCB-E8C8-41A7-85FB-21CF46C75495}"/>
    <hyperlink ref="B348" r:id="rId264" display="https://www.fangraphs.com/teams/athletics" xr:uid="{A4D60F10-FC26-4FD8-9593-F8E8066AE725}"/>
    <hyperlink ref="A135" r:id="rId265" display="https://www.fangraphs.com/players/amed-rosario/15518/stats" xr:uid="{79559229-B550-43E3-B3BF-E9A4A7B701CB}"/>
    <hyperlink ref="B135" r:id="rId266" display="https://www.fangraphs.com/teams/guardians" xr:uid="{6EE33E8A-02E3-4143-915C-40A863451013}"/>
    <hyperlink ref="A107" r:id="rId267" display="https://www.fangraphs.com/players/christian-yelich/11477/stats" xr:uid="{68404C15-1A73-45C3-9CEF-583C34F9A6C0}"/>
    <hyperlink ref="B107" r:id="rId268" display="https://www.fangraphs.com/teams/brewers" xr:uid="{701EE48B-DE03-4575-8869-72BBD1EC1EEB}"/>
    <hyperlink ref="A278" r:id="rId269" display="https://www.fangraphs.com/players/kolten-wong/12532/stats" xr:uid="{AF624EA3-CDA5-4136-8247-760A06C40FE4}"/>
    <hyperlink ref="B278" r:id="rId270" display="https://www.fangraphs.com/teams/mariners" xr:uid="{F697B59E-25E4-4A8A-B6A0-213F3852EA86}"/>
    <hyperlink ref="A316" r:id="rId271" display="https://www.fangraphs.com/players/william-contreras/20503/stats" xr:uid="{E295865A-729A-42E7-A933-A7179B0B4552}"/>
    <hyperlink ref="B316" r:id="rId272" display="https://www.fangraphs.com/teams/brewers" xr:uid="{5D8836F5-A35B-4604-8D06-AAEDD8BB7F7E}"/>
    <hyperlink ref="A153" r:id="rId273" display="https://www.fangraphs.com/players/justin-turner/5235/stats" xr:uid="{39265C14-9291-46FB-86D0-F268EE738098}"/>
    <hyperlink ref="B153" r:id="rId274" display="https://www.fangraphs.com/teams/red-sox" xr:uid="{057085EF-8F20-43EC-945C-BF8400665DEE}"/>
    <hyperlink ref="A350" r:id="rId275" display="https://www.fangraphs.com/players/max-kepler/12144/stats" xr:uid="{DF99C773-6EEB-43D8-98F6-9090EA73A3EB}"/>
    <hyperlink ref="B350" r:id="rId276" display="https://www.fangraphs.com/teams/twins" xr:uid="{01BC8B17-26E2-451B-A96A-82EAA6A1D8BC}"/>
    <hyperlink ref="A344" r:id="rId277" display="https://www.fangraphs.com/players/santiago-espinal/19997/stats" xr:uid="{ADB7855C-051B-4EBB-B085-C39B7C262E9F}"/>
    <hyperlink ref="B344" r:id="rId278" display="https://www.fangraphs.com/teams/blue-jays" xr:uid="{F8355D45-71E9-4263-A932-552272386765}"/>
    <hyperlink ref="A212" r:id="rId279" display="https://www.fangraphs.com/players/jorge-mateo/17273/stats" xr:uid="{F6791D73-794D-42B7-9808-5FD68B252A49}"/>
    <hyperlink ref="B212" r:id="rId280" display="https://www.fangraphs.com/teams/orioles" xr:uid="{A7FD2F97-38F2-40B5-A524-8DAC012FE036}"/>
    <hyperlink ref="A169" r:id="rId281" display="https://www.fangraphs.com/players/kris-bryant/15429/stats" xr:uid="{9A825741-3DD8-4F0B-82C8-D2E128B536EC}"/>
    <hyperlink ref="B169" r:id="rId282" display="https://www.fangraphs.com/teams/rockies" xr:uid="{31BFB0CD-0698-45C7-ABB3-F7E131E8B76A}"/>
    <hyperlink ref="A175" r:id="rId283" display="https://www.fangraphs.com/players/ezequiel-tovar/24064/stats" xr:uid="{924D0B6C-B771-411C-A5E3-EAD54F80A66E}"/>
    <hyperlink ref="B175" r:id="rId284" display="https://www.fangraphs.com/teams/rockies" xr:uid="{81307452-F60C-413E-8CDA-8E7ABE479326}"/>
    <hyperlink ref="A252" r:id="rId285" display="https://www.fangraphs.com/players/jeimer-candelario/13621/stats" xr:uid="{56A96542-876F-4D65-88D5-D2A85BBA4FBA}"/>
    <hyperlink ref="B252" r:id="rId286" display="https://www.fangraphs.com/teams/nationals" xr:uid="{B1B97DBA-F834-40C3-B3D6-C0B1AA2A3CA9}"/>
    <hyperlink ref="A132" r:id="rId287" display="https://www.fangraphs.com/players/rowdy-tellez/15679/stats" xr:uid="{9DC2217A-2E56-4B44-94B8-110A806EA820}"/>
    <hyperlink ref="B132" r:id="rId288" display="https://www.fangraphs.com/teams/brewers" xr:uid="{9CF69E92-CA33-483A-A492-D6C0D7177896}"/>
    <hyperlink ref="A229" r:id="rId289" display="https://www.fangraphs.com/players/brandon-marsh/20202/stats" xr:uid="{BED56B13-92F7-463D-A0F0-F7E010042352}"/>
    <hyperlink ref="B229" r:id="rId290" display="https://www.fangraphs.com/teams/phillies" xr:uid="{8C717270-C1CF-4395-BE07-755B3703FAFB}"/>
    <hyperlink ref="A172" r:id="rId291" display="https://www.fangraphs.com/players/mitch-haniger/14274/stats" xr:uid="{E36E499D-08BC-4673-9C9A-5FDE80861DE0}"/>
    <hyperlink ref="B172" r:id="rId292" display="https://www.fangraphs.com/teams/giants" xr:uid="{4DFEBCD9-8674-4542-B7B9-A5285986A2E1}"/>
    <hyperlink ref="A255" r:id="rId293" display="https://www.fangraphs.com/players/michael-conforto/16376/stats" xr:uid="{0D882E5E-D149-45C0-BCB4-8F54993FDDB5}"/>
    <hyperlink ref="B255" r:id="rId294" display="https://www.fangraphs.com/teams/giants" xr:uid="{14215D20-C088-4128-8AE3-5813B9C30456}"/>
    <hyperlink ref="A202" r:id="rId295" display="https://www.fangraphs.com/players/jonathan-india/21523/stats" xr:uid="{E90C402D-A683-4E99-AF61-8F25BE11341A}"/>
    <hyperlink ref="B202" r:id="rId296" display="https://www.fangraphs.com/teams/reds" xr:uid="{FD7A1E27-982F-44A7-8616-343B1F3BE659}"/>
    <hyperlink ref="A378" r:id="rId297" display="https://www.fangraphs.com/players/gabriel-moreno/22664/stats" xr:uid="{00991AA6-B5D3-41CA-8BD6-EB99BA64BEF5}"/>
    <hyperlink ref="B378" r:id="rId298" display="https://www.fangraphs.com/teams/diamondbacks" xr:uid="{D12AD65B-47B4-4564-A6B1-A9D76B4E797D}"/>
    <hyperlink ref="A292" r:id="rId299" display="https://www.fangraphs.com/players/adam-duvall/10950/stats" xr:uid="{F9AA232C-90E4-400B-B0AD-218E08A188B2}"/>
    <hyperlink ref="B292" r:id="rId300" display="https://www.fangraphs.com/teams/red-sox" xr:uid="{D7736BB6-F638-4CF3-9675-FDAB7E4B3188}"/>
    <hyperlink ref="A253" r:id="rId301" display="https://www.fangraphs.com/players/spencer-steer/26323/stats" xr:uid="{A0E72410-D571-445E-890F-A4062ED1B397}"/>
    <hyperlink ref="B253" r:id="rId302" display="https://www.fangraphs.com/teams/reds" xr:uid="{07E412F6-75ED-473A-908D-5DA332386C98}"/>
    <hyperlink ref="A427" r:id="rId303" display="https://www.fangraphs.com/players/luis-urias/16622/stats" xr:uid="{CE1D0E7E-6E53-4F87-AEF9-1086FCA42440}"/>
    <hyperlink ref="B427" r:id="rId304" display="https://www.fangraphs.com/teams/brewers" xr:uid="{A1D0150B-A36D-4E92-B6F3-C7D47FD8E187}"/>
    <hyperlink ref="A264" r:id="rId305" display="https://www.fangraphs.com/players/travis-darnaud/7739/stats" xr:uid="{AA844BA1-2412-4089-A2AE-31DBFE9865A6}"/>
    <hyperlink ref="B264" r:id="rId306" display="https://www.fangraphs.com/teams/braves" xr:uid="{A35A8765-4ECB-4AE1-8A9E-42598A72DE41}"/>
    <hyperlink ref="A343" r:id="rId307" display="https://www.fangraphs.com/players/mitch-garver/15161/stats" xr:uid="{9DA5464E-19D6-424E-B6B8-7C1BBD647F0F}"/>
    <hyperlink ref="B343" r:id="rId308" display="https://www.fangraphs.com/teams/rangers" xr:uid="{A01365A8-ABBF-4F0F-A4EC-0620762678E0}"/>
    <hyperlink ref="A357" r:id="rId309" display="https://www.fangraphs.com/players/mark-canha/11445/stats" xr:uid="{371EE3E2-D9B9-41E2-BE4D-45B26EB8A02C}"/>
    <hyperlink ref="B357" r:id="rId310" display="https://www.fangraphs.com/teams/mets" xr:uid="{B48569A0-B519-41F9-B85E-80A80E50B280}"/>
    <hyperlink ref="A119" r:id="rId311" display="https://www.fangraphs.com/players/esteury-ruiz/21780/stats" xr:uid="{0D17D67B-D470-45E9-B344-1FF31C45E20B}"/>
    <hyperlink ref="B119" r:id="rId312" display="https://www.fangraphs.com/teams/athletics" xr:uid="{650DFD7F-5F72-407D-B42B-F74C90C1EB26}"/>
    <hyperlink ref="A402" r:id="rId313" display="https://www.fangraphs.com/players/tony-kemp/14894/stats" xr:uid="{24F5E9E3-4BB3-42CC-8421-6F48D4E7DDCB}"/>
    <hyperlink ref="B402" r:id="rId314" display="https://www.fangraphs.com/teams/athletics" xr:uid="{774C92C2-5FA2-42D0-887C-4BFB7C4B6744}"/>
    <hyperlink ref="A500" r:id="rId315" display="https://www.fangraphs.com/players/christian-vazquez/9774/stats" xr:uid="{67260F8E-D878-4022-BF7E-E5D9C5E98458}"/>
    <hyperlink ref="B500" r:id="rId316" display="https://www.fangraphs.com/teams/twins" xr:uid="{4A28EBC6-D285-40AE-ABBC-B326495DCC0A}"/>
    <hyperlink ref="A182" r:id="rId317" display="https://www.fangraphs.com/players/nolan-gorman/22263/stats" xr:uid="{94A317E7-9BF2-4A0F-9298-A6C427477630}"/>
    <hyperlink ref="B182" r:id="rId318" display="https://www.fangraphs.com/teams/cardinals" xr:uid="{79AA7D93-43BA-49F7-ACEC-64A05169A60C}"/>
    <hyperlink ref="A455" r:id="rId319" display="https://www.fangraphs.com/players/shea-langeliers/25816/stats" xr:uid="{F444494F-B385-4AF8-A57C-87A7A17C3C38}"/>
    <hyperlink ref="B455" r:id="rId320" display="https://www.fangraphs.com/teams/athletics" xr:uid="{143FB545-F935-49CD-B960-6D1092EE9334}"/>
    <hyperlink ref="A235" r:id="rId321" display="https://www.fangraphs.com/players/leody-taveras/18900/stats" xr:uid="{7EAB2730-0991-4A75-9033-1640CD6A3F46}"/>
    <hyperlink ref="B235" r:id="rId322" display="https://www.fangraphs.com/teams/rangers" xr:uid="{62CD9077-1B3D-4B80-ADD4-BE640918573E}"/>
    <hyperlink ref="A218" r:id="rId323" display="https://www.fangraphs.com/players/joc-pederson/11899/stats" xr:uid="{DF9CD96F-39C2-428A-86D4-B0BAD44A0E1D}"/>
    <hyperlink ref="B218" r:id="rId324" display="https://www.fangraphs.com/teams/giants" xr:uid="{A55FFEEB-8BBB-4E25-9B5D-68107DB3D201}"/>
    <hyperlink ref="A103" r:id="rId325" display="https://www.fangraphs.com/players/wil-myers/10047/stats" xr:uid="{2058531B-8402-4D4A-B186-E5DFBA92A86C}"/>
    <hyperlink ref="B103" r:id="rId326" display="https://www.fangraphs.com/teams/reds" xr:uid="{D5CC627C-C730-4E01-8464-30B8ED7683A7}"/>
    <hyperlink ref="A448" r:id="rId327" display="https://www.fangraphs.com/players/connor-joe/16572/stats" xr:uid="{88464645-069B-4B1F-B82C-A0FF927E2271}"/>
    <hyperlink ref="B448" r:id="rId328" display="https://www.fangraphs.com/teams/pirates" xr:uid="{D6E77AE8-B5ED-4B10-BAC5-1790ACDAF1E9}"/>
    <hyperlink ref="A285" r:id="rId329" display="https://www.fangraphs.com/players/jean-segura/5933/stats" xr:uid="{B6453EF1-68D5-4056-B43B-FC25492BAC76}"/>
    <hyperlink ref="B285" r:id="rId330" display="https://www.fangraphs.com/teams/marlins" xr:uid="{C9A4DAD9-5612-4C43-83CA-20D0C0257C99}"/>
    <hyperlink ref="A460" r:id="rId331" display="https://www.fangraphs.com/players/yan-gomes/9627/stats" xr:uid="{7ACE9D57-17CF-41A6-A8CF-CD8C2B3BA8AB}"/>
    <hyperlink ref="B460" r:id="rId332" display="https://www.fangraphs.com/teams/cubs" xr:uid="{467CF01C-31BE-48DF-B2B7-F6F6734DD92C}"/>
    <hyperlink ref="A263" r:id="rId333" display="https://www.fangraphs.com/players/bryson-stott/26294/stats" xr:uid="{E5D835D9-63A8-4370-A370-6A7E9B69FE70}"/>
    <hyperlink ref="B263" r:id="rId334" display="https://www.fangraphs.com/teams/phillies" xr:uid="{683E7FA6-E163-43F2-AE1F-1A0F47F2AE9E}"/>
    <hyperlink ref="A376" r:id="rId335" display="https://www.fangraphs.com/players/orlando-arcia/13185/stats" xr:uid="{21B9A3F2-76C8-46DF-B4A2-C245822E16DE}"/>
    <hyperlink ref="B376" r:id="rId336" display="https://www.fangraphs.com/teams/braves" xr:uid="{119D1E3A-ABB7-4034-847F-D2D60A807B8C}"/>
    <hyperlink ref="A341" r:id="rId337" display="https://www.fangraphs.com/players/brian-anderson/18289/stats" xr:uid="{56DD99EF-8C33-4448-BBA7-FF6F942B2882}"/>
    <hyperlink ref="B341" r:id="rId338" display="https://www.fangraphs.com/teams/brewers" xr:uid="{617BA6A0-1EDB-4442-BA0D-9399749695CF}"/>
    <hyperlink ref="A95" r:id="rId339" display="https://www.fangraphs.com/players/nick-castellanos/11737/stats" xr:uid="{9CE78552-1DF8-4C90-9E65-5D94245D9EB5}"/>
    <hyperlink ref="B95" r:id="rId340" display="https://www.fangraphs.com/teams/phillies" xr:uid="{4DD36525-F540-47E6-8112-A71B2B09C43C}"/>
    <hyperlink ref="A395" r:id="rId341" display="https://www.fangraphs.com/players/patrick-wisdom/13602/stats" xr:uid="{71EAD42D-35C5-4411-9215-7587D9B84EF3}"/>
    <hyperlink ref="B395" r:id="rId342" display="https://www.fangraphs.com/teams/cubs" xr:uid="{DCC37EA6-7EC8-48EF-9D12-6FD30ACACE7A}"/>
    <hyperlink ref="A217" r:id="rId343" display="https://www.fangraphs.com/players/giancarlo-stanton/4949/stats" xr:uid="{257CF479-5C70-4C32-85B6-2149E308FD88}"/>
    <hyperlink ref="B217" r:id="rId344" display="https://www.fangraphs.com/teams/yankees" xr:uid="{E5B5BEF8-A754-4F01-B1ED-E976E0CFDA55}"/>
    <hyperlink ref="A462" r:id="rId345" display="https://www.fangraphs.com/players/trayce-thompson/9952/stats" xr:uid="{D3CD4639-4E14-4A96-80D7-C0FF7E82C247}"/>
    <hyperlink ref="B462" r:id="rId346" display="https://www.fangraphs.com/teams/dodgers" xr:uid="{A92E7755-303B-4AD2-B9F5-4DD53699F428}"/>
    <hyperlink ref="A239" r:id="rId347" display="https://www.fangraphs.com/players/jorge-soler/14221/stats" xr:uid="{31864FCC-CAE1-40D8-AD91-E15232730106}"/>
    <hyperlink ref="B239" r:id="rId348" display="https://www.fangraphs.com/teams/marlins" xr:uid="{3E302596-2870-42EC-BF36-3EB532B26570}"/>
    <hyperlink ref="A230" r:id="rId349" display="https://www.fangraphs.com/players/tyler-stephenson/17988/stats" xr:uid="{3A8A34E7-1644-4D91-931D-D1E484C229D4}"/>
    <hyperlink ref="B230" r:id="rId350" display="https://www.fangraphs.com/teams/reds" xr:uid="{9D25EF5F-2ED2-4ABA-BEEB-893802B219F2}"/>
    <hyperlink ref="A365" r:id="rId351" display="https://www.fangraphs.com/players/jack-suwinski/22244/stats" xr:uid="{590F1B2E-4E5D-453E-B01E-E93241751F01}"/>
    <hyperlink ref="B365" r:id="rId352" display="https://www.fangraphs.com/teams/pirates" xr:uid="{821C2661-1541-478D-885A-1B195F6EF37E}"/>
    <hyperlink ref="A373" r:id="rId353" display="https://www.fangraphs.com/players/brendan-donovan/24679/stats" xr:uid="{E51F5403-C5E5-4C05-9711-62FC68B6CFAC}"/>
    <hyperlink ref="B373" r:id="rId354" display="https://www.fangraphs.com/teams/cardinals" xr:uid="{2501939E-70EA-40FB-A48E-C13162E71120}"/>
    <hyperlink ref="A281" r:id="rId355" display="https://www.fangraphs.com/players/victor-robles/18363/stats" xr:uid="{99A012D3-9FCD-4471-91AA-3E26E8CBE5DC}"/>
    <hyperlink ref="B281" r:id="rId356" display="https://www.fangraphs.com/teams/nationals" xr:uid="{C82A161C-0C0E-4278-BEAC-77A0193CA2C1}"/>
    <hyperlink ref="A536" r:id="rId357" display="https://www.fangraphs.com/players/christian-bethancourt/10028/stats" xr:uid="{A8F7A0B7-B00C-4888-88C3-C91F0F2FA29C}"/>
    <hyperlink ref="B536" r:id="rId358" display="https://www.fangraphs.com/teams/rays" xr:uid="{52F46229-CFBD-40B3-A6F4-24548C0D2447}"/>
    <hyperlink ref="A282" r:id="rId359" display="https://www.fangraphs.com/players/gio-urshela/10681/stats" xr:uid="{71202E74-1FFB-4E1F-9C3D-866442C34091}"/>
    <hyperlink ref="B282" r:id="rId360" display="https://www.fangraphs.com/teams/angels" xr:uid="{D296382F-7A66-4F58-A31C-D8E834D58DCF}"/>
    <hyperlink ref="A274" r:id="rId361" display="https://www.fangraphs.com/players/tyrone-taylor/13675/stats" xr:uid="{E8135F9E-FF1A-48F1-8840-F383855400BE}"/>
    <hyperlink ref="B274" r:id="rId362" display="https://www.fangraphs.com/teams/brewers" xr:uid="{15FAAD44-E8E9-414F-ADE5-62EA6AD62E9A}"/>
    <hyperlink ref="A480" r:id="rId363" display="https://www.fangraphs.com/players/josh-h-smith/26396/stats" xr:uid="{1DBD2EE6-D0A9-4CF0-ADB8-BEC090AAD80B}"/>
    <hyperlink ref="B480" r:id="rId364" display="https://www.fangraphs.com/teams/rangers" xr:uid="{33ECF66A-9B74-4A61-A6CF-B5F1F0A4D294}"/>
    <hyperlink ref="A361" r:id="rId365" display="https://www.fangraphs.com/players/austin-meadows/15672/stats" xr:uid="{637840FE-6F2B-4778-84A8-11ED36420D45}"/>
    <hyperlink ref="B361" r:id="rId366" display="https://www.fangraphs.com/teams/tigers" xr:uid="{C65260BE-2241-4974-B042-AE5BAA6FEBB9}"/>
    <hyperlink ref="A514" r:id="rId367" display="https://www.fangraphs.com/players/nick-ahmed/12147/stats" xr:uid="{81A8C54B-6781-478A-B297-1E7C50C14B3D}"/>
    <hyperlink ref="B514" r:id="rId368" display="https://www.fangraphs.com/teams/diamondbacks" xr:uid="{1B77D242-52E5-437C-BC42-9ACB66AF9DD0}"/>
    <hyperlink ref="A491" r:id="rId369" display="https://www.fangraphs.com/players/miguel-rojas/7802/stats" xr:uid="{C1624FEB-C1A1-4EA9-AF80-4C550C84A83C}"/>
    <hyperlink ref="B491" r:id="rId370" display="https://www.fangraphs.com/teams/dodgers" xr:uid="{1167F6B8-94CB-4F85-8B96-D21D66402C57}"/>
    <hyperlink ref="A162" r:id="rId371" display="https://www.fangraphs.com/players/jd-martinez/6184/stats" xr:uid="{6620C77F-EC7E-4840-80AD-D30698A74681}"/>
    <hyperlink ref="B162" r:id="rId372" display="https://www.fangraphs.com/teams/dodgers" xr:uid="{FC5CCCC6-C7C8-44D4-8D00-C587D5F5EF29}"/>
    <hyperlink ref="A114" r:id="rId373" display="https://www.fangraphs.com/players/eloy-jimenez/17484/stats" xr:uid="{137DCC8E-4C86-486E-8CB4-D9E8B8D8C4BE}"/>
    <hyperlink ref="B114" r:id="rId374" display="https://www.fangraphs.com/teams/white-sox" xr:uid="{0EF4245F-1574-497D-996D-951DEB6ED7D8}"/>
    <hyperlink ref="A222" r:id="rId375" display="https://www.fangraphs.com/players/myles-straw/17620/stats" xr:uid="{379E3AE6-7AE6-4565-A07E-A8BBC2BDA2AE}"/>
    <hyperlink ref="B222" r:id="rId376" display="https://www.fangraphs.com/teams/guardians" xr:uid="{B31C6345-3DCB-41A9-A258-DF9F42AF3845}"/>
    <hyperlink ref="A358" r:id="rId377" display="https://www.fangraphs.com/players/adam-frazier/15223/stats" xr:uid="{92E8428A-593D-47D4-96FC-8898A3404095}"/>
    <hyperlink ref="B358" r:id="rId378" display="https://www.fangraphs.com/teams/orioles" xr:uid="{BFEB6E2A-6ECF-4680-9521-B9DFB5EECC10}"/>
    <hyperlink ref="A269" r:id="rId379" display="https://www.fangraphs.com/players/jarred-kelenic/22558/stats" xr:uid="{9BD0DD2B-8CFE-4A72-BCEC-63A814B74F64}"/>
    <hyperlink ref="B269" r:id="rId380" display="https://www.fangraphs.com/teams/mariners" xr:uid="{99E7A9BF-23DA-4152-88EA-AF85BE826392}"/>
    <hyperlink ref="A352" r:id="rId381" display="https://www.fangraphs.com/players/seth-brown/18171/stats" xr:uid="{7213878D-BECC-42F3-992B-9D488966D1B0}"/>
    <hyperlink ref="B352" r:id="rId382" display="https://www.fangraphs.com/teams/athletics" xr:uid="{CDD1863F-12C2-4E53-BBF8-1FFCAD3A795A}"/>
    <hyperlink ref="A392" r:id="rId383" display="https://www.fangraphs.com/players/edmundo-sosa/17022/stats" xr:uid="{C62A481D-64D0-4B47-9964-0977DDACCBE9}"/>
    <hyperlink ref="B392" r:id="rId384" display="https://www.fangraphs.com/teams/phillies" xr:uid="{7535D3BE-D5F6-48E9-B24B-0877DDA6896D}"/>
    <hyperlink ref="A399" r:id="rId385" display="https://www.fangraphs.com/players/josh-lowe/19953/stats" xr:uid="{54028847-C04F-4D12-94AA-AF5C41712413}"/>
    <hyperlink ref="B399" r:id="rId386" display="https://www.fangraphs.com/teams/rays" xr:uid="{05218910-D92B-4C7A-96A7-772A9F8F0612}"/>
    <hyperlink ref="A413" r:id="rId387" display="https://www.fangraphs.com/players/nicky-lopez/19339/stats" xr:uid="{87F6DFE3-09FD-4FD4-908E-580C9A4EC74E}"/>
    <hyperlink ref="B413" r:id="rId388" display="https://www.fangraphs.com/teams/royals" xr:uid="{78591A91-B910-4E3F-9665-9AEDC23751D4}"/>
    <hyperlink ref="A303" r:id="rId389" display="https://www.fangraphs.com/players/jesse-winker/13590/stats" xr:uid="{7FCEAA72-37AD-4E8E-BC69-E5C843C9BFEB}"/>
    <hyperlink ref="B303" r:id="rId390" display="https://www.fangraphs.com/teams/brewers" xr:uid="{83B170BD-86F1-45D9-8515-6E6A8E9D4311}"/>
    <hyperlink ref="A422" r:id="rId391" display="https://www.fangraphs.com/players/dylan-carlson/20126/stats" xr:uid="{1AE6DF76-6DCB-4B55-866B-C0C287AFF46F}"/>
    <hyperlink ref="B422" r:id="rId392" display="https://www.fangraphs.com/teams/cardinals" xr:uid="{33FEA370-6A31-49C1-BBC9-03123F8D5A40}"/>
    <hyperlink ref="A487" r:id="rId393" display="https://www.fangraphs.com/players/reese-mcguire/15674/stats" xr:uid="{FF388225-F67B-4031-BC23-25E7AB355669}"/>
    <hyperlink ref="B487" r:id="rId394" display="https://www.fangraphs.com/teams/red-sox" xr:uid="{9C415E70-B9AC-41CA-8FE7-8BA8157DD473}"/>
    <hyperlink ref="A305" r:id="rId395" display="https://www.fangraphs.com/players/manuel-margot/14712/stats" xr:uid="{B84EA58B-D06C-4857-B3F2-0BD968788F03}"/>
    <hyperlink ref="B305" r:id="rId396" display="https://www.fangraphs.com/teams/rays" xr:uid="{578AFB9A-90E4-4859-A9F2-E97111BEC0C3}"/>
    <hyperlink ref="A171" r:id="rId397" display="https://www.fangraphs.com/players/joey-meneses/14366/stats" xr:uid="{501A5587-0707-4F45-9248-B916017FBC17}"/>
    <hyperlink ref="B171" r:id="rId398" display="https://www.fangraphs.com/teams/nationals" xr:uid="{54500622-5AF9-4E29-801B-AB918FC7172D}"/>
    <hyperlink ref="A419" r:id="rId399" display="https://www.fangraphs.com/players/joey-wiemer/27690/stats" xr:uid="{93F54F3C-8FAD-4D85-BD57-7FBD30908584}"/>
    <hyperlink ref="B419" r:id="rId400" display="https://www.fangraphs.com/teams/brewers" xr:uid="{1584FD55-D628-499D-8BED-3A930F75DDD1}"/>
    <hyperlink ref="A289" r:id="rId401" display="https://www.fangraphs.com/players/garrett-cooper/15279/stats" xr:uid="{0C6E4719-023D-41D8-870B-410F6AE9A140}"/>
    <hyperlink ref="B289" r:id="rId402" display="https://www.fangraphs.com/teams/marlins" xr:uid="{5E216B6F-17B2-4A45-98A4-E11422E5ACC1}"/>
    <hyperlink ref="A267" r:id="rId403" display="https://www.fangraphs.com/players/andrew-mccutchen/9847/stats" xr:uid="{6B700EED-1E9F-4FA3-8F48-E0AAAC93960E}"/>
    <hyperlink ref="B267" r:id="rId404" display="https://www.fangraphs.com/teams/pirates" xr:uid="{CE4D7B12-A838-42B8-A0A7-ACCDE27C2F6F}"/>
    <hyperlink ref="A527" r:id="rId405" display="https://www.fangraphs.com/players/dylan-moore/18042/stats" xr:uid="{DE3B05EE-C362-4737-B637-645413A72480}"/>
    <hyperlink ref="B527" r:id="rId406" display="https://www.fangraphs.com/teams/mariners" xr:uid="{AD2E0116-5BAF-48F0-B346-6720C857190D}"/>
    <hyperlink ref="A293" r:id="rId407" display="https://www.fangraphs.com/players/michael-brantley/4106/stats" xr:uid="{CA3DF264-11CE-45BF-9AC1-CF9DAE57DF59}"/>
    <hyperlink ref="B293" r:id="rId408" display="https://www.fangraphs.com/teams/astros" xr:uid="{A815CC09-9CBC-4AF0-B3E2-159CE3C13D9D}"/>
    <hyperlink ref="A485" r:id="rId409" display="https://www.fangraphs.com/players/chas-mccormick/19599/stats" xr:uid="{382EA957-B394-4E5D-A114-27511B7937CE}"/>
    <hyperlink ref="B485" r:id="rId410" display="https://www.fangraphs.com/teams/astros" xr:uid="{B4246C06-1DEE-40E4-934E-912AD25BDDA9}"/>
    <hyperlink ref="A390" r:id="rId411" display="https://www.fangraphs.com/players/wilmer-flores/5827/stats" xr:uid="{4450C526-0965-444D-B934-AD9484B3C214}"/>
    <hyperlink ref="B390" r:id="rId412" display="https://www.fangraphs.com/teams/giants" xr:uid="{9E319D6C-DBDA-456A-9345-AF0FBB6592C2}"/>
    <hyperlink ref="A194" r:id="rId413" display="https://www.fangraphs.com/players/cj-abrams/25768/stats" xr:uid="{E7E867F0-F418-49D5-B210-E5444E5AB32F}"/>
    <hyperlink ref="B194" r:id="rId414" display="https://www.fangraphs.com/teams/nationals" xr:uid="{1588DA63-F7BE-48DD-A8C7-D93212069FCA}"/>
    <hyperlink ref="A416" r:id="rId415" display="https://www.fangraphs.com/players/alek-thomas/23792/stats" xr:uid="{9DEB83F9-223B-4CFC-8754-7E5A77FBA88D}"/>
    <hyperlink ref="B416" r:id="rId416" display="https://www.fangraphs.com/teams/diamondbacks" xr:uid="{D3E2C367-0D64-4762-B95C-AE84FDEFE1A7}"/>
    <hyperlink ref="A394" r:id="rId417" display="https://www.fangraphs.com/players/brandon-belt/10264/stats" xr:uid="{1F02629C-A0FB-4E32-B56F-E632ACA8C0FA}"/>
    <hyperlink ref="B394" r:id="rId418" display="https://www.fangraphs.com/teams/blue-jays" xr:uid="{1FAFC364-8BA7-43D0-B135-6964347FC5A8}"/>
    <hyperlink ref="A515" r:id="rId419" display="https://www.fangraphs.com/players/david-villar/24782/stats" xr:uid="{DC0ACA52-39A5-4C60-9259-4EBDE852D271}"/>
    <hyperlink ref="B515" r:id="rId420" display="https://www.fangraphs.com/teams/giants" xr:uid="{B30B99BF-A4DF-4A04-BA36-BCD292C8EACB}"/>
    <hyperlink ref="A232" r:id="rId421" display="https://www.fangraphs.com/players/triston-casas/22514/stats" xr:uid="{0651E464-1936-41F9-AA8A-AD63E5A5F157}"/>
    <hyperlink ref="B232" r:id="rId422" display="https://www.fangraphs.com/teams/red-sox" xr:uid="{8C9DF3CC-F40D-4228-BDC7-1F635B1E2117}"/>
    <hyperlink ref="A407" r:id="rId423" display="https://www.fangraphs.com/players/jonathan-schoop/11265/stats" xr:uid="{F07CA888-A955-4FF3-93BA-A21479DDC929}"/>
    <hyperlink ref="B407" r:id="rId424" display="https://www.fangraphs.com/teams/tigers" xr:uid="{44B6F8E4-4BC6-4A08-AFCC-892FB14879C4}"/>
    <hyperlink ref="A211" r:id="rId425" display="https://www.fangraphs.com/players/lourdes-gurriel-jr/19238/stats" xr:uid="{8E999043-26B4-4693-A784-0E1EC9FBD5FD}"/>
    <hyperlink ref="B211" r:id="rId426" display="https://www.fangraphs.com/teams/diamondbacks" xr:uid="{F376A161-4272-4B9B-BD7F-B7BEE813E708}"/>
    <hyperlink ref="A261" r:id="rId427" display="https://www.fangraphs.com/players/tj-friedl/19522/stats" xr:uid="{647A4B21-C2F7-498C-9612-31D2BE8F30F7}"/>
    <hyperlink ref="B261" r:id="rId428" display="https://www.fangraphs.com/teams/reds" xr:uid="{ACDCD519-6524-4A20-A1F0-93FEA01BB5B1}"/>
    <hyperlink ref="A210" r:id="rId429" display="https://www.fangraphs.com/players/ji-hwan-bae/23818/stats" xr:uid="{02D83E99-6F58-45A9-A4D6-FE56D4FF0549}"/>
    <hyperlink ref="B210" r:id="rId430" display="https://www.fangraphs.com/teams/pirates" xr:uid="{263100CB-2DFF-4186-BA67-6E134D26F0B5}"/>
    <hyperlink ref="A142" r:id="rId431" display="https://www.fangraphs.com/players/alec-bohm/21618/stats" xr:uid="{FAEB8654-146F-4492-A907-EA6191190AFD}"/>
    <hyperlink ref="B142" r:id="rId432" display="https://www.fangraphs.com/teams/phillies" xr:uid="{8C37C0C1-35EC-474B-A746-00673052FE68}"/>
    <hyperlink ref="A528" r:id="rId433" display="https://www.fangraphs.com/players/francisco-mejia/16403/stats" xr:uid="{60BB1069-571E-40A0-B9E3-1BFD13EB8D45}"/>
    <hyperlink ref="B528" r:id="rId434" display="https://www.fangraphs.com/teams/rays" xr:uid="{541C1013-8600-4A12-A36F-8D1E162ADE18}"/>
    <hyperlink ref="A473" r:id="rId435" display="https://www.fangraphs.com/players/austin-slater/16153/stats" xr:uid="{48C18427-52A5-4BE3-B16F-8F649881D512}"/>
    <hyperlink ref="B473" r:id="rId436" display="https://www.fangraphs.com/teams/giants" xr:uid="{1BFBBBAA-4AEA-4244-A769-CD070A4B75C6}"/>
    <hyperlink ref="A465" r:id="rId437" display="https://www.fangraphs.com/players/rodolfo-castro/21987/stats" xr:uid="{E4354B6C-67F1-4B8D-A05F-689729D6E190}"/>
    <hyperlink ref="B465" r:id="rId438" display="https://www.fangraphs.com/teams/pirates" xr:uid="{91EAB9F6-7CCC-4B00-8E61-19A0D7884B02}"/>
    <hyperlink ref="A401" r:id="rId439" display="https://www.fangraphs.com/players/evan-longoria/9368/stats" xr:uid="{946E776D-B9D3-49D3-87C6-9909FA74F3D0}"/>
    <hyperlink ref="B401" r:id="rId440" display="https://www.fangraphs.com/teams/diamondbacks" xr:uid="{980A96B5-C976-4842-8E0A-E0B005F319E3}"/>
    <hyperlink ref="A404" r:id="rId441" display="https://www.fangraphs.com/players/carlos-santana/2396/stats" xr:uid="{40E8907E-0C2D-41BA-9F09-A9D5A3B3CA15}"/>
    <hyperlink ref="B404" r:id="rId442" display="https://www.fangraphs.com/teams/pirates" xr:uid="{0EB63935-77EF-40A3-9835-1761E2087AE0}"/>
    <hyperlink ref="A223" r:id="rId443" display="https://www.fangraphs.com/players/josh-naylor/18839/stats" xr:uid="{78B66EA8-232B-446B-91F3-BD825C84EE79}"/>
    <hyperlink ref="B223" r:id="rId444" display="https://www.fangraphs.com/teams/guardians" xr:uid="{FD8E6042-475D-497F-9EBA-ED36A1E18423}"/>
    <hyperlink ref="A420" r:id="rId445" display="https://www.fangraphs.com/players/lamonte-wade-jr/18126/stats" xr:uid="{8027C041-671A-4836-8470-E7AF414B0000}"/>
    <hyperlink ref="B420" r:id="rId446" display="https://www.fangraphs.com/teams/giants" xr:uid="{715D59D4-BC56-4623-808E-144F541423FE}"/>
    <hyperlink ref="A260" r:id="rId447" display="https://www.fangraphs.com/players/josh-bell/13145/stats" xr:uid="{FE965261-7B4A-4134-8EBF-FBA7DB62431C}"/>
    <hyperlink ref="B260" r:id="rId448" display="https://www.fangraphs.com/teams/guardians" xr:uid="{E965CF02-A0B4-4885-B513-316719ED0D23}"/>
    <hyperlink ref="A209" r:id="rId449" display="https://www.fangraphs.com/players/jake-fraley/19260/stats" xr:uid="{786793A1-8345-4EE3-9A64-1311CAC7731E}"/>
    <hyperlink ref="B209" r:id="rId450" display="https://www.fangraphs.com/teams/reds" xr:uid="{C88F8348-A605-414F-A45A-991242B1A4D5}"/>
    <hyperlink ref="A279" r:id="rId451" display="https://www.fangraphs.com/players/kyle-isbel/21614/stats" xr:uid="{CAB39AC3-5D7B-4ECE-B06A-EFFAA092F091}"/>
    <hyperlink ref="B279" r:id="rId452" display="https://www.fangraphs.com/teams/royals" xr:uid="{FF6EA3D0-82F1-45E2-8307-0913F65EBA49}"/>
    <hyperlink ref="A464" r:id="rId453" display="https://www.fangraphs.com/players/luis-rengifo/19858/stats" xr:uid="{37A6A469-D44B-4F0B-AA01-0801DBA82B9B}"/>
    <hyperlink ref="B464" r:id="rId454" display="https://www.fangraphs.com/teams/angels" xr:uid="{43D04DC6-F4FA-4601-8C51-004367461959}"/>
    <hyperlink ref="A216" r:id="rId455" display="https://www.fangraphs.com/players/mj-melendez/22197/stats" xr:uid="{B3059327-5045-477E-BE75-0E2CDE7996C1}"/>
    <hyperlink ref="B216" r:id="rId456" display="https://www.fangraphs.com/teams/royals" xr:uid="{A7C6ACB5-FB06-43BD-9AD9-CC7BA0593CFF}"/>
    <hyperlink ref="A133" r:id="rId457" display="https://www.fangraphs.com/players/cj-cron/12546/stats" xr:uid="{E10FB73F-5431-4BCC-8470-33EF113CB2C9}"/>
    <hyperlink ref="B133" r:id="rId458" display="https://www.fangraphs.com/teams/rockies" xr:uid="{204DC795-6953-497E-AA70-78751197FB03}"/>
    <hyperlink ref="A434" r:id="rId459" display="https://www.fangraphs.com/players/drew-waters/20505/stats" xr:uid="{5F9020AE-E545-48B1-A102-75049FBF70E4}"/>
    <hyperlink ref="B434" r:id="rId460" display="https://www.fangraphs.com/teams/royals" xr:uid="{46E29477-59D0-453F-BAC8-AA05D34EC5E3}"/>
    <hyperlink ref="A495" r:id="rId461" display="https://www.fangraphs.com/players/jace-peterson/12325/stats" xr:uid="{B4855836-78D8-474C-BCB1-4FE84326BD7A}"/>
    <hyperlink ref="B495" r:id="rId462" display="https://www.fangraphs.com/teams/athletics" xr:uid="{161C6EFD-5ABD-4C8D-8011-D51FBA2C0A0F}"/>
    <hyperlink ref="A445" r:id="rId463" display="https://www.fangraphs.com/players/mauricio-dubon/16530/stats" xr:uid="{692C4DB1-0689-4520-8F09-B6D2094C92AD}"/>
    <hyperlink ref="B445" r:id="rId464" display="https://www.fangraphs.com/teams/astros" xr:uid="{1877A327-272D-4EA2-922A-D86B2DCFAA38}"/>
    <hyperlink ref="A398" r:id="rId465" display="https://www.fangraphs.com/players/alec-burleson/27615/stats" xr:uid="{05883E1E-0286-4DFE-BFF5-0E797AC8E435}"/>
    <hyperlink ref="B398" r:id="rId466" display="https://www.fangraphs.com/teams/cardinals" xr:uid="{5E0E0C0D-7272-4959-95CB-F7931E402062}"/>
    <hyperlink ref="A277" r:id="rId467" display="https://www.fangraphs.com/players/spencer-torkelson/27465/stats" xr:uid="{1D329483-5C05-4EF8-A8A4-1169CC7F3518}"/>
    <hyperlink ref="B277" r:id="rId468" display="https://www.fangraphs.com/teams/tigers" xr:uid="{F54FE19D-C3B1-40B2-811A-B806ADCEAF54}"/>
    <hyperlink ref="A370" r:id="rId469" display="https://www.fangraphs.com/players/brandon-drury/11615/stats" xr:uid="{2825A6F0-BE74-4694-BDEB-0D49D386E5B1}"/>
    <hyperlink ref="B370" r:id="rId470" display="https://www.fangraphs.com/teams/angels" xr:uid="{E8596864-53A3-4541-90DB-5C7D8AFB5583}"/>
    <hyperlink ref="A354" r:id="rId471" display="https://www.fangraphs.com/players/brice-turang/22186/stats" xr:uid="{1648D140-DCB1-4F27-8685-BEEAF07B2703}"/>
    <hyperlink ref="B354" r:id="rId472" display="https://www.fangraphs.com/teams/brewers" xr:uid="{3D662600-E80E-49B9-89EE-1467F0770834}"/>
    <hyperlink ref="A268" r:id="rId473" display="https://www.fangraphs.com/players/jurickson-profar/10815/stats" xr:uid="{40820555-2B8A-4499-9054-47B67A669AA4}"/>
    <hyperlink ref="B268" r:id="rId474" display="https://www.fangraphs.com/teams/rockies" xr:uid="{59A827DD-282E-4D17-A9D8-5C4B30F72C2D}"/>
    <hyperlink ref="A517" r:id="rId475" display="https://www.fangraphs.com/players/matt-carpenter/8090/stats" xr:uid="{CEAEC952-1730-4234-A9FA-4B3FC141D531}"/>
    <hyperlink ref="B517" r:id="rId476" display="https://www.fangraphs.com/teams/padres" xr:uid="{E0905B39-F761-4FC0-9903-8836BCD78C5B}"/>
    <hyperlink ref="A423" r:id="rId477" display="https://www.fangraphs.com/players/jon-berti/12037/stats" xr:uid="{19A22B38-6D64-454F-BB2D-8669B269B49A}"/>
    <hyperlink ref="B423" r:id="rId478" display="https://www.fangraphs.com/teams/marlins" xr:uid="{20580C56-9C3E-48C7-AC19-F0CDCDD581A9}"/>
    <hyperlink ref="A397" r:id="rId479" display="https://www.fangraphs.com/players/zach-neto/31347/stats" xr:uid="{DA3189B2-5FCB-4690-A2A4-AE407325F168}"/>
    <hyperlink ref="B397" r:id="rId480" display="https://www.fangraphs.com/teams/angels" xr:uid="{9BBC48D5-71B2-45EB-AA5C-44185C094BAE}"/>
    <hyperlink ref="A306" r:id="rId481" display="https://www.fangraphs.com/players/avisail-garcia/5760/stats" xr:uid="{14B4DABF-016F-4EF8-9E97-8EF4FF4E7E41}"/>
    <hyperlink ref="B306" r:id="rId482" display="https://www.fangraphs.com/teams/marlins" xr:uid="{CE2EB754-C40F-4E3A-8605-80A943E289CF}"/>
    <hyperlink ref="A287" r:id="rId483" display="https://www.fangraphs.com/players/luis-garcia/20391/stats" xr:uid="{EB27A9AF-0E6A-4C44-9258-2ED21DD0B434}"/>
    <hyperlink ref="B287" r:id="rId484" display="https://www.fangraphs.com/teams/nationals" xr:uid="{364E9802-F590-4DE6-A6F3-17CA81078468}"/>
    <hyperlink ref="A331" r:id="rId485" display="https://www.fangraphs.com/players/randal-grichuk/10243/stats" xr:uid="{60FD2A5F-E194-4F45-8519-18FBD77CFAFD}"/>
    <hyperlink ref="B331" r:id="rId486" display="https://www.fangraphs.com/teams/rockies" xr:uid="{A5207382-F5C8-47CE-81AB-90E160E33E27}"/>
    <hyperlink ref="A330" r:id="rId487" display="https://www.fangraphs.com/players/bryan-de-la-cruz/19600/stats" xr:uid="{8B62902E-C535-4617-806E-B795B28049FE}"/>
    <hyperlink ref="B330" r:id="rId488" display="https://www.fangraphs.com/teams/marlins" xr:uid="{E8EABA99-3F51-48A8-BA8B-476B23E723B5}"/>
    <hyperlink ref="A334" r:id="rId489" display="https://www.fangraphs.com/players/kerry-carpenter/25961/stats" xr:uid="{33564A5B-DD68-494B-86BA-90CF0075A64E}"/>
    <hyperlink ref="B334" r:id="rId490" display="https://www.fangraphs.com/teams/tigers" xr:uid="{6B2A2D50-0EB0-4E28-8682-76321A252470}"/>
    <hyperlink ref="A537" r:id="rId491" display="https://www.fangraphs.com/players/trevor-story/12564/stats" xr:uid="{FADC8594-60F6-4678-8D08-F19E923F7B95}"/>
    <hyperlink ref="B537" r:id="rId492" display="https://www.fangraphs.com/teams/red-sox" xr:uid="{36877B9B-CA1E-4E1F-9090-EB8178C41BF8}"/>
    <hyperlink ref="A388" r:id="rId493" display="https://www.fangraphs.com/players/joey-votto/4314/stats" xr:uid="{C04D907C-1CE2-4B22-A59E-42AE216C156A}"/>
    <hyperlink ref="B388" r:id="rId494" display="https://www.fangraphs.com/teams/reds" xr:uid="{48662B68-2E1D-4D51-8F79-24C41A834902}"/>
    <hyperlink ref="A258" r:id="rId495" display="https://www.fangraphs.com/players/lane-thomas/16939/stats" xr:uid="{CA996769-F9EE-4614-A7F0-815DCC97B25B}"/>
    <hyperlink ref="B258" r:id="rId496" display="https://www.fangraphs.com/teams/nationals" xr:uid="{C1E92F8B-2437-4F4B-896E-B3EBE1E0208E}"/>
    <hyperlink ref="A520" r:id="rId497" display="https://www.fangraphs.com/players/eric-haase/14111/stats" xr:uid="{015A3F18-C14A-4E52-B592-37473D58AEE5}"/>
    <hyperlink ref="B520" r:id="rId498" display="https://www.fangraphs.com/teams/tigers" xr:uid="{A4BE02D2-D8FF-43BA-8D1D-4B2B11386249}"/>
    <hyperlink ref="A225" r:id="rId499" display="https://www.fangraphs.com/players/whit-merrifield/11281/stats" xr:uid="{EE5BE3E9-934A-4DAE-86A3-565878F652CA}"/>
    <hyperlink ref="B225" r:id="rId500" display="https://www.fangraphs.com/teams/blue-jays" xr:uid="{2B6EAE63-02DD-4637-A801-0B55DA2A6D17}"/>
    <hyperlink ref="A417" r:id="rId501" display="https://www.fangraphs.com/players/jared-walsh/18607/stats" xr:uid="{C0C6BDF5-B331-40EE-85A0-6B7A7127C7EA}"/>
    <hyperlink ref="B417" r:id="rId502" display="https://www.fangraphs.com/teams/angels" xr:uid="{86A2C909-E243-4798-B8DF-A48CE16C5BCA}"/>
    <hyperlink ref="A497" r:id="rId503" display="https://www.fangraphs.com/players/christian-arroyo/16434/stats" xr:uid="{56F659AC-C013-4E27-BBE3-6A7C08B59FB8}"/>
    <hyperlink ref="B497" r:id="rId504" display="https://www.fangraphs.com/teams/red-sox" xr:uid="{C16864C1-B232-42D9-96D6-EE8F1636CE3E}"/>
    <hyperlink ref="A459" r:id="rId505" display="https://www.fangraphs.com/players/michael-massey/27684/stats" xr:uid="{D60C6AD6-172E-488B-9B54-755867792F26}"/>
    <hyperlink ref="B459" r:id="rId506" display="https://www.fangraphs.com/teams/royals" xr:uid="{71181FA1-FD3F-4449-B752-A3A5645FBC8F}"/>
    <hyperlink ref="A502" r:id="rId507" display="https://www.fangraphs.com/players/jesus-sanchez/19913/stats" xr:uid="{672335B0-E04A-42E2-929E-2ED18A2E992F}"/>
    <hyperlink ref="B502" r:id="rId508" display="https://www.fangraphs.com/teams/marlins" xr:uid="{900061AE-64ED-45AD-AFFC-09E46204AA6E}"/>
    <hyperlink ref="A524" r:id="rId509" display="https://www.fangraphs.com/players/david-peralta/2136/stats" xr:uid="{461C15E4-4FBD-4DDA-98D4-59A1128440C7}"/>
    <hyperlink ref="B524" r:id="rId510" display="https://www.fangraphs.com/teams/dodgers" xr:uid="{E4FF6BAE-2A36-47A5-B030-4A5ACCBCD20B}"/>
    <hyperlink ref="A529" r:id="rId511" display="https://www.fangraphs.com/players/robbie-grossman/5254/stats" xr:uid="{21E477E1-C411-4A2E-B0E8-AA1791AA1FD6}"/>
    <hyperlink ref="B529" r:id="rId512" display="https://www.fangraphs.com/teams/rangers" xr:uid="{EE9C86B5-69E7-4072-8210-CFA37E655F8E}"/>
    <hyperlink ref="A467" r:id="rId513" display="https://www.fangraphs.com/players/mike-moustakas/4892/stats" xr:uid="{DEA51FAD-7EF4-4F63-B179-AA91A4CDECD4}"/>
    <hyperlink ref="B467" r:id="rId514" display="https://www.fangraphs.com/teams/rockies" xr:uid="{BF0B4974-D27F-43A0-ADD8-3D42B76DF664}"/>
    <hyperlink ref="A474" r:id="rId515" display="https://www.fangraphs.com/players/akil-baddoo/22168/stats" xr:uid="{BD73455A-27ED-44B7-8B29-C86F9AD0BC87}"/>
    <hyperlink ref="B474" r:id="rId516" display="https://www.fangraphs.com/teams/tigers" xr:uid="{7BB36FFC-0A3F-46A9-898D-93E611D9A541}"/>
    <hyperlink ref="A251" r:id="rId517" display="https://www.fangraphs.com/players/elvis-andrus/8709/stats" xr:uid="{B4F8F453-4FE7-4433-8555-BE52A98BCB98}"/>
    <hyperlink ref="B251" r:id="rId518" display="https://www.fangraphs.com/teams/white-sox" xr:uid="{5BFEF935-27D6-4AA4-96FC-752DB20BC59A}"/>
    <hyperlink ref="A490" r:id="rId519" display="https://www.fangraphs.com/players/yuli-gurriel/19198/stats" xr:uid="{BAF5AD8C-FC50-4766-9436-7D3B2FB72E00}"/>
    <hyperlink ref="B490" r:id="rId520" display="https://www.fangraphs.com/teams/marlins" xr:uid="{5E9CC056-6BCC-4C7A-BF4F-73319593536E}"/>
    <hyperlink ref="A516" r:id="rId521" display="https://www.fangraphs.com/players/alex-call/19296/stats" xr:uid="{9FD357F3-E207-44DF-BF4B-D24B7AB0E1EA}"/>
    <hyperlink ref="B516" r:id="rId522" display="https://www.fangraphs.com/teams/nationals" xr:uid="{A6ECF8B9-3B8D-4B11-BEDF-31E584ED8F94}"/>
    <hyperlink ref="A272" r:id="rId523" display="https://www.fangraphs.com/players/trey-mancini/15149/stats" xr:uid="{2171AF3D-BDAD-4C22-A7AF-5046528E295A}"/>
    <hyperlink ref="B272" r:id="rId524" display="https://www.fangraphs.com/teams/cubs" xr:uid="{2549915B-35CD-434D-A776-F93A19EEEC52}"/>
    <hyperlink ref="A367" r:id="rId525" display="https://www.fangraphs.com/players/harold-ramirez/14387/stats" xr:uid="{70AA5200-8AF3-46B8-BB66-E7F4CDA7ACB9}"/>
    <hyperlink ref="B367" r:id="rId526" display="https://www.fangraphs.com/teams/rays" xr:uid="{B8815BF3-568C-4B18-9924-E39D68E1D4E8}"/>
    <hyperlink ref="A501" r:id="rId527" display="https://www.fangraphs.com/players/nick-madrigal/20521/stats" xr:uid="{4C11B0EB-8271-450C-9EF5-276F614D06DA}"/>
    <hyperlink ref="B501" r:id="rId528" display="https://www.fangraphs.com/teams/cubs" xr:uid="{4F6D95DE-592B-46E9-8F44-1654FF820EBF}"/>
    <hyperlink ref="A468" r:id="rId529" display="https://www.fangraphs.com/players/jake-mccarthy/21622/stats" xr:uid="{465E336D-BB74-4DD4-B90A-F81D1D21A845}"/>
    <hyperlink ref="B468" r:id="rId530" display="https://www.fangraphs.com/teams/diamondbacks" xr:uid="{0EF32B81-94F3-48D6-9F57-C1C58EBCB4E5}"/>
    <hyperlink ref="A518" r:id="rId531" display="https://www.fangraphs.com/players/jarren-duran/24617/stats" xr:uid="{65F92F88-AB13-4577-8F94-9485DB170816}"/>
    <hyperlink ref="B518" r:id="rId532" display="https://www.fangraphs.com/teams/red-sox" xr:uid="{1BEA38F1-A0A1-4EB3-965E-DEC5F6C657AD}"/>
    <hyperlink ref="A522" r:id="rId533" display="https://www.fangraphs.com/players/conner-capel/19983/stats" xr:uid="{365D58E1-B711-4E6F-8EFD-0B043BA80BFB}"/>
    <hyperlink ref="B522" r:id="rId534" display="https://www.fangraphs.com/teams/athletics" xr:uid="{C7732B54-5482-4795-B7F5-78068B5D8926}"/>
    <hyperlink ref="A377" r:id="rId535" display="https://www.fangraphs.com/players/yonathan-daza/15794/stats" xr:uid="{7BE52B1F-4B2D-4641-8795-D34F532810A9}"/>
    <hyperlink ref="B377" r:id="rId536" display="https://www.fangraphs.com/teams/rockies" xr:uid="{24A5CAEE-6BEE-4DAF-822D-F6D9A7C8BB15}"/>
    <hyperlink ref="A429" r:id="rId537" display="https://www.fangraphs.com/players/oswaldo-cabrera/21707/stats" xr:uid="{F1E74AAC-AFE5-4C9F-9117-60BD5C475E43}"/>
    <hyperlink ref="B429" r:id="rId538" display="https://www.fangraphs.com/teams/yankees" xr:uid="{21259345-D03D-4FC3-9CAA-AE3F260598EC}"/>
    <hyperlink ref="A297" r:id="rId539" display="https://www.fangraphs.com/players/oscar-gonzalez/20970/stats" xr:uid="{B5F23981-AF7A-4FCF-A9C2-6795399C1698}"/>
    <hyperlink ref="B297" r:id="rId540" display="https://www.fangraphs.com/teams/guardians" xr:uid="{0DD65FA4-1A35-4272-9767-E5C2019CE07B}"/>
    <hyperlink ref="A533" r:id="rId541" display="https://www.fangraphs.com/players/vaughn-grissom/26031/stats" xr:uid="{C2F6C3BA-EE5C-47C0-851F-D10AB7320D2C}"/>
    <hyperlink ref="B533" r:id="rId542" display="https://www.fangraphs.com/teams/braves" xr:uid="{F55797D4-2C37-4725-9E9F-8C1E12BDB574}"/>
    <hyperlink ref="A525" r:id="rId543" display="https://www.fangraphs.com/players/yainer-diaz/23003/stats" xr:uid="{9E9DCB70-2413-4078-9B62-52BA5939CC33}"/>
    <hyperlink ref="B525" r:id="rId544" display="https://www.fangraphs.com/teams/astros" xr:uid="{6FFD6512-7A85-431A-B8E3-70D43264CDA9}"/>
    <hyperlink ref="B411" r:id="rId545" display="https://www.fangraphs.com/teams/yankees" xr:uid="{1964B571-C7ED-40FF-BCCA-087156C59F21}"/>
    <hyperlink ref="A411" r:id="rId546" display="https://www.fangraphs.com/players/jonathan-loaisiga/19753/stats" xr:uid="{A07B9101-5FA0-4709-BEBB-4EE09CFDE9DB}"/>
    <hyperlink ref="B519" r:id="rId547" display="https://www.fangraphs.com/teams/marlins" xr:uid="{BC7CFFB8-1F28-4595-BA80-66E1F08D041B}"/>
    <hyperlink ref="A519" r:id="rId548" display="https://www.fangraphs.com/players/huascar-brazoban/6107/stats" xr:uid="{01BE99A3-2B37-4D1F-993E-E3868F0B8EC4}"/>
    <hyperlink ref="B257" r:id="rId549" display="https://www.fangraphs.com/teams/braves" xr:uid="{217FA47B-A138-4798-BA8B-4E1E542EA27E}"/>
    <hyperlink ref="A257" r:id="rId550" display="https://www.fangraphs.com/players/raisel-iglesias/17130/stats" xr:uid="{88AD8735-9CB1-4D2E-83A0-E0E6B2F97E34}"/>
    <hyperlink ref="B509" r:id="rId551" display="https://www.fangraphs.com/teams/giants" xr:uid="{AB3170F3-3E04-46A2-8253-943843929311}"/>
    <hyperlink ref="A509" r:id="rId552" display="https://www.fangraphs.com/players/tyler-rogers/15541/stats" xr:uid="{0843CF3A-E9B1-44E7-902D-9D4B91562D97}"/>
    <hyperlink ref="B486" r:id="rId553" display="https://www.fangraphs.com/teams/giants" xr:uid="{4B95BE1C-6E68-493D-8928-9B5705AA5536}"/>
    <hyperlink ref="A486" r:id="rId554" display="https://www.fangraphs.com/players/scott-alexander/10591/stats" xr:uid="{2F6A52A5-2A77-4E8D-A770-5F7D5B5D9CD7}"/>
    <hyperlink ref="B421" r:id="rId555" display="https://www.fangraphs.com/teams/phillies" xr:uid="{79DB693C-1E83-45C0-B4D0-E8DE5CBBD164}"/>
    <hyperlink ref="A421" r:id="rId556" display="https://www.fangraphs.com/players/craig-kimbrel/6655/stats" xr:uid="{BE36A717-A57E-4157-AE27-C95B28B6AC25}"/>
    <hyperlink ref="B494" r:id="rId557" display="https://www.fangraphs.com/teams/mets" xr:uid="{243CDAE7-4A2F-47D0-8BBC-3041FA36DB17}"/>
    <hyperlink ref="A494" r:id="rId558" display="https://www.fangraphs.com/players/joey-lucchesi/19320/stats" xr:uid="{5220D9F3-7BA3-4029-A652-C7E693513398}"/>
    <hyperlink ref="B534" r:id="rId559" display="https://www.fangraphs.com/teams/padres" xr:uid="{B5876A85-3421-4FDD-A3EB-DB1F4DB3A32B}"/>
    <hyperlink ref="A534" r:id="rId560" display="https://www.fangraphs.com/players/jay-groome/sa917925/stats" xr:uid="{8DAFA58B-2B90-4134-8CB7-A4BEDEC533A2}"/>
    <hyperlink ref="B476" r:id="rId561" display="https://www.fangraphs.com/teams/cubs" xr:uid="{068F7418-776F-455E-89AB-3D3FC47234E5}"/>
    <hyperlink ref="A476" r:id="rId562" display="https://www.fangraphs.com/players/julian-merryweather/16703/stats" xr:uid="{778CF278-8CBF-4DC4-9BF6-F303C18462D0}"/>
    <hyperlink ref="B425" r:id="rId563" display="https://www.fangraphs.com/teams/orioles" xr:uid="{08B9BCB7-98B4-449D-9AA8-AB2534313C4C}"/>
    <hyperlink ref="A425" r:id="rId564" display="https://www.fangraphs.com/players/john-means/16269/stats" xr:uid="{896C09EB-8FBE-4FD4-9DAD-5D558D510279}"/>
    <hyperlink ref="B456" r:id="rId565" display="https://www.fangraphs.com/teams/guardians" xr:uid="{5EE76530-6F01-439B-8619-1F9D7A7455D3}"/>
    <hyperlink ref="A456" r:id="rId566" display="https://www.fangraphs.com/players/trevor-stephan/19932/stats" xr:uid="{FEC4F59B-347F-444C-8EFA-F479E724F6AF}"/>
    <hyperlink ref="B526" r:id="rId567" display="https://www.fangraphs.com/teams/tigers" xr:uid="{21DAD24C-4CAD-428F-9323-04428ECA244D}"/>
    <hyperlink ref="A526" r:id="rId568" display="https://www.fangraphs.com/players/reese-olson/sa3008513/stats" xr:uid="{BDA242B6-6C95-42D5-B781-A5D526155871}"/>
    <hyperlink ref="B347" r:id="rId569" display="https://www.fangraphs.com/teams/rays" xr:uid="{4EE3E122-1F28-4E6E-80CF-A59BFA691E84}"/>
    <hyperlink ref="A347" r:id="rId570" display="https://www.fangraphs.com/players/garrett-cleavinger/17897/stats" xr:uid="{08B8C748-A2F2-46C5-840A-ABC9927FEB6F}"/>
    <hyperlink ref="B507" r:id="rId571" display="https://www.fangraphs.com/teams/red-sox" xr:uid="{0B2BF2A9-46C2-438B-BEFE-9DEEC5A84AFA}"/>
    <hyperlink ref="A507" r:id="rId572" display="https://www.fangraphs.com/players/joely-rodriguez/11487/stats" xr:uid="{C8056EBD-9263-4570-BD11-F84C4A6E3F5E}"/>
    <hyperlink ref="B488" r:id="rId573" display="https://www.fangraphs.com/teams/orioles" xr:uid="{23109655-2EC6-4146-BE92-C913AE249C36}"/>
    <hyperlink ref="A488" r:id="rId574" display="https://www.fangraphs.com/players/dl-hall/22207/stats" xr:uid="{1A492A32-91B4-4D3A-82CB-AF3E06B72CB5}"/>
    <hyperlink ref="B336" r:id="rId575" display="https://www.fangraphs.com/teams/astros" xr:uid="{02B66780-E37F-49C9-84A0-AB8555B1203D}"/>
    <hyperlink ref="A336" r:id="rId576" display="https://www.fangraphs.com/players/phil-maton/18064/stats" xr:uid="{F7AD263A-DB3A-42AF-9DC7-5C22FEB5F825}"/>
    <hyperlink ref="B342" r:id="rId577" display="https://www.fangraphs.com/teams/marlins" xr:uid="{D2D5CE63-8489-4175-9F26-F7F1D31F097D}"/>
    <hyperlink ref="A342" r:id="rId578" display="https://www.fangraphs.com/players/aj-puk/19343/stats" xr:uid="{08D1E4DA-27AC-45AA-8B3F-DCDEF4CD9F26}"/>
    <hyperlink ref="B403" r:id="rId579" display="https://www.fangraphs.com/teams/brewers" xr:uid="{7E8D7797-AADE-4978-A0FD-D8D87B6E4857}"/>
    <hyperlink ref="A403" r:id="rId580" display="https://www.fangraphs.com/players/peter-strzelecki/21367/stats" xr:uid="{11060865-2937-4E47-9C3C-EF1318C74EC2}"/>
    <hyperlink ref="B309" r:id="rId581" display="https://www.fangraphs.com/teams/athletics" xr:uid="{76A732F1-795A-4882-B800-F4E12B813BC1}"/>
    <hyperlink ref="A309" r:id="rId582" display="https://www.fangraphs.com/players/richard-lovelady/19337/stats" xr:uid="{1EEDD864-5881-46BB-8D45-C5C66A3255FA}"/>
    <hyperlink ref="B318" r:id="rId583" display="https://www.fangraphs.com/teams/yankees" xr:uid="{0EC4C8C5-F19F-4055-BB8A-A12BA83CE039}"/>
    <hyperlink ref="A318" r:id="rId584" display="https://www.fangraphs.com/players/jimmy-cordero/15690/stats" xr:uid="{E8E45B22-CBD4-4E70-BFDB-3CFB26A0B29D}"/>
    <hyperlink ref="B302" r:id="rId585" display="https://www.fangraphs.com/teams/mariners" xr:uid="{069EBAFB-3D71-4AA1-8B00-CE9831FA5C3C}"/>
    <hyperlink ref="A302" r:id="rId586" display="https://www.fangraphs.com/players/trevor-gott/15046/stats" xr:uid="{2176D638-4FD6-4B2C-ABB8-FB6C73BA066B}"/>
    <hyperlink ref="B521" r:id="rId587" display="https://www.fangraphs.com/teams/red-sox" xr:uid="{575BF422-8848-4499-972E-C1267DD50B80}"/>
    <hyperlink ref="A521" r:id="rId588" display="https://www.fangraphs.com/players/richard-bleier/7803/stats" xr:uid="{3FE2FCF5-FEBE-4DF3-99B7-DF3E3006FA16}"/>
    <hyperlink ref="B276" r:id="rId589" display="https://www.fangraphs.com/teams/royals" xr:uid="{77A05216-3F65-466E-9D9A-BBC0FDBB8230}"/>
    <hyperlink ref="A276" r:id="rId590" display="https://www.fangraphs.com/players/scott-barlow/14993/stats" xr:uid="{47952E18-3140-42F8-83D1-8C0E7A72F93B}"/>
    <hyperlink ref="B441" r:id="rId591" display="https://www.fangraphs.com/teams/white-sox" xr:uid="{C85A29A4-A7E8-4E7B-A886-ACC16E9727F3}"/>
    <hyperlink ref="A441" r:id="rId592" display="https://www.fangraphs.com/players/reynaldo-lopez/16400/stats" xr:uid="{280B73FB-1386-47FF-AD62-3C9D80D47521}"/>
    <hyperlink ref="B363" r:id="rId593" display="https://www.fangraphs.com/teams/yankees" xr:uid="{E485097C-7704-4D3D-8943-89FAAFC1ED45}"/>
    <hyperlink ref="A363" r:id="rId594" display="https://www.fangraphs.com/players/wandy-peralta/14295/stats" xr:uid="{B859BDA6-ACFA-4196-BBB1-10DCACC8986E}"/>
    <hyperlink ref="B440" r:id="rId595" display="https://www.fangraphs.com/teams/yankees" xr:uid="{693B25F3-B10C-4E74-B2C1-A1BED89B8341}"/>
    <hyperlink ref="A440" r:id="rId596" display="https://www.fangraphs.com/players/frankie-montas/14309/stats" xr:uid="{7C02F4C5-25F2-48AC-A401-991CE8937A6B}"/>
    <hyperlink ref="B523" r:id="rId597" display="https://www.fangraphs.com/teams/giants" xr:uid="{09FFDE4B-B9A2-43AF-9CDC-49860076DED0}"/>
    <hyperlink ref="A523" r:id="rId598" display="https://www.fangraphs.com/players/kyle-harrison/sa3014513/stats" xr:uid="{34830AF4-48BF-4575-804F-9D9639181FB2}"/>
    <hyperlink ref="B475" r:id="rId599" display="https://www.fangraphs.com/teams/mets" xr:uid="{2272A929-0643-4449-987E-A48748B7CFED}"/>
    <hyperlink ref="A475" r:id="rId600" display="https://www.fangraphs.com/players/tylor-megill/21318/stats" xr:uid="{43DD4E8B-1895-4413-808D-24D310E77B50}"/>
    <hyperlink ref="B371" r:id="rId601" display="https://www.fangraphs.com/teams/giants" xr:uid="{B163BC71-72BE-4D5E-B2ED-FA161F6D1D9D}"/>
    <hyperlink ref="A371" r:id="rId602" display="https://www.fangraphs.com/players/taylor-rogers/13449/stats" xr:uid="{12F01296-28C4-4060-A34C-FDA6E0F6C2E9}"/>
    <hyperlink ref="B414" r:id="rId603" display="https://www.fangraphs.com/teams/astros" xr:uid="{BF3A5124-5906-445D-96F1-0B6636A2E648}"/>
    <hyperlink ref="A414" r:id="rId604" display="https://www.fangraphs.com/players/bryan-abreu/16609/stats" xr:uid="{B95542DC-9756-40BF-8B37-1BC39115C342}"/>
    <hyperlink ref="B311" r:id="rId605" display="https://www.fangraphs.com/teams/mets" xr:uid="{7A5C4010-592A-49F3-A471-67A82E33E1EB}"/>
    <hyperlink ref="A311" r:id="rId606" display="https://www.fangraphs.com/players/adam-ottavino/1247/stats" xr:uid="{FE98F147-05C5-4FFC-A583-15A2B16588F1}"/>
    <hyperlink ref="B360" r:id="rId607" display="https://www.fangraphs.com/teams/cardinals" xr:uid="{3138954B-FEC7-4B44-9A3A-2C508EDFD4EE}"/>
    <hyperlink ref="A360" r:id="rId608" display="https://www.fangraphs.com/players/chris-stratton/13761/stats" xr:uid="{4BFCF26A-72B7-4C40-A536-DEB24EB8E1CE}"/>
    <hyperlink ref="B442" r:id="rId609" display="https://www.fangraphs.com/teams/phillies" xr:uid="{2048E981-16F1-4EBA-B927-CDA9BB838D35}"/>
    <hyperlink ref="A442" r:id="rId610" display="https://www.fangraphs.com/players/connor-brogdon/21205/stats" xr:uid="{A0136A00-F70B-442D-9379-ED07FB42AE55}"/>
    <hyperlink ref="B471" r:id="rId611" display="https://www.fangraphs.com/teams/athletics" xr:uid="{8E35F132-02EA-432D-8889-35F05E64FA21}"/>
    <hyperlink ref="A471" r:id="rId612" display="https://www.fangraphs.com/players/shintaro-fujinami/31839/stats" xr:uid="{AB391A0D-1B53-49D7-8117-7170C95A9163}"/>
    <hyperlink ref="B482" r:id="rId613" display="https://www.fangraphs.com/teams/dodgers" xr:uid="{EA5E2211-4B3C-4DCE-9546-E8B933E52B57}"/>
    <hyperlink ref="A482" r:id="rId614" display="https://www.fangraphs.com/players/gavin-stone/sa3014810/stats" xr:uid="{1440A2FC-CC23-4688-B43C-A4CAAC41B345}"/>
    <hyperlink ref="B451" r:id="rId615" display="https://www.fangraphs.com/teams/diamondbacks" xr:uid="{D3736816-B64C-4449-9EDF-F7E6C9E3CBD5}"/>
    <hyperlink ref="A451" r:id="rId616" display="https://www.fangraphs.com/players/kevin-ginkel/19876/stats" xr:uid="{3A8AF7CD-CB1D-438F-963D-A5D016A28639}"/>
    <hyperlink ref="B356" r:id="rId617" display="https://www.fangraphs.com/teams/diamondbacks" xr:uid="{DC33C7EF-0BE2-46F4-A214-4CAD561DB5ED}"/>
    <hyperlink ref="A356" r:id="rId618" display="https://www.fangraphs.com/players/joe-mantiply/14857/stats" xr:uid="{33BD2CA9-6887-4425-BEB9-36D447F42525}"/>
    <hyperlink ref="B138" r:id="rId619" display="https://www.fangraphs.com/teams/mariners" xr:uid="{1D8E3DDF-8CB1-4BC3-AC0C-C4F3E54FDCCE}"/>
    <hyperlink ref="A138" r:id="rId620" display="https://www.fangraphs.com/players/andres-munoz/20373/stats" xr:uid="{DEE7D708-25EB-4ACD-8B85-41D0583FB8E4}"/>
    <hyperlink ref="B300" r:id="rId621" display="https://www.fangraphs.com/teams/mets" xr:uid="{66CF4B6A-5F2D-4DC2-8DD8-74A0E229BE7F}"/>
    <hyperlink ref="A300" r:id="rId622" display="https://www.fangraphs.com/players/drew-smith/17755/stats" xr:uid="{3A24FD8D-B1ED-49A9-B921-281C6E5AB9DB}"/>
    <hyperlink ref="B308" r:id="rId623" display="https://www.fangraphs.com/teams/dodgers" xr:uid="{E8A02B2D-347B-40A5-B6A4-B2C63D746225}"/>
    <hyperlink ref="A308" r:id="rId624" display="https://www.fangraphs.com/players/caleb-ferguson/19349/stats" xr:uid="{26D52F12-1BA6-4943-B038-F558222BFDAB}"/>
    <hyperlink ref="B452" r:id="rId625" display="https://www.fangraphs.com/teams/twins" xr:uid="{F9A7DC86-2AD0-4961-A3B3-92F8499FDC2E}"/>
    <hyperlink ref="A452" r:id="rId626" display="https://www.fangraphs.com/players/caleb-thielbar/10078/stats" xr:uid="{46A24E86-044A-4B3C-89B5-19A89FFC23D1}"/>
    <hyperlink ref="B144" r:id="rId627" display="https://www.fangraphs.com/teams/giants" xr:uid="{DE88712F-D7B4-4E76-A5D7-8A2D64A81367}"/>
    <hyperlink ref="A144" r:id="rId628" display="https://www.fangraphs.com/players/camilo-doval/21992/stats" xr:uid="{846D679C-BBCD-4AF6-BA78-A6246AFF090C}"/>
    <hyperlink ref="B454" r:id="rId629" display="https://www.fangraphs.com/teams/diamondbacks" xr:uid="{1A525D2E-D082-40A9-9214-4BAFCC4EF3DF}"/>
    <hyperlink ref="A454" r:id="rId630" display="https://www.fangraphs.com/players/miguel-castro/15684/stats" xr:uid="{F647BEFE-D323-4103-9E60-2C0439112368}"/>
    <hyperlink ref="B304" r:id="rId631" display="https://www.fangraphs.com/teams/braves" xr:uid="{276AF3CD-B74C-4180-A98C-4A126139F977}"/>
    <hyperlink ref="A304" r:id="rId632" display="https://www.fangraphs.com/players/joe-jimenez/15761/stats" xr:uid="{983DFF68-AFBA-48C2-B388-983BE89C8D3C}"/>
    <hyperlink ref="B484" r:id="rId633" display="https://www.fangraphs.com/teams/orioles" xr:uid="{C5F0323D-8825-44F4-88DD-A0A6C353102C}"/>
    <hyperlink ref="A484" r:id="rId634" display="https://www.fangraphs.com/players/cole-irvin/19244/stats" xr:uid="{580354EB-BDEF-490D-AFF9-95ED23E1906A}"/>
    <hyperlink ref="B382" r:id="rId635" display="https://www.fangraphs.com/teams/athletics" xr:uid="{AC64D0EC-7E5A-42DE-9697-67B23CEEB6B7}"/>
    <hyperlink ref="A382" r:id="rId636" display="https://www.fangraphs.com/players/zach-jackson/19493/stats" xr:uid="{258F7581-61EE-4CC3-BA85-5BE722DC5A52}"/>
    <hyperlink ref="B513" r:id="rId637" display="https://www.fangraphs.com/teams/royals" xr:uid="{80DA1645-3377-4356-8C52-E47922DEA8DD}"/>
    <hyperlink ref="A513" r:id="rId638" display="https://www.fangraphs.com/players/jordan-lyles/7593/stats" xr:uid="{2DA20367-9A45-4D72-90B1-6936CF5ED2B1}"/>
    <hyperlink ref="B227" r:id="rId639" display="https://www.fangraphs.com/teams/mets" xr:uid="{595CC981-A3AC-48E5-A81E-44ADAD41DB85}"/>
    <hyperlink ref="A227" r:id="rId640" display="https://www.fangraphs.com/players/david-robertson/8241/stats" xr:uid="{DE77023D-C648-46B5-B8E0-CC74CB4CE1DC}"/>
    <hyperlink ref="B400" r:id="rId641" display="https://www.fangraphs.com/teams/mariners" xr:uid="{0FF87A54-0361-4716-99F8-177906C5B631}"/>
    <hyperlink ref="A400" r:id="rId642" display="https://www.fangraphs.com/players/chris-flexen/13896/stats" xr:uid="{C5901CCB-734F-4C7A-A745-4B251BED1167}"/>
    <hyperlink ref="B418" r:id="rId643" display="https://www.fangraphs.com/teams/rangers" xr:uid="{604138D5-62C4-4CF7-B982-83230D3CF6C8}"/>
    <hyperlink ref="A418" r:id="rId644" display="https://www.fangraphs.com/players/brock-burke/17968/stats" xr:uid="{901D8923-1675-4BD7-96E8-B58BC5F1A073}"/>
    <hyperlink ref="B139" r:id="rId645" display="https://www.fangraphs.com/teams/mariners" xr:uid="{E1F96F71-E161-4D39-A9B4-4ACA7DBA2BA5}"/>
    <hyperlink ref="A139" r:id="rId646" display="https://www.fangraphs.com/players/paul-sewald/13892/stats" xr:uid="{70FE0C73-ABB8-4434-92D7-A2C73C8BD2BE}"/>
    <hyperlink ref="B512" r:id="rId647" display="https://www.fangraphs.com/teams/athletics" xr:uid="{BEC2E81A-08A9-4C66-9D64-4495A4C524FD}"/>
    <hyperlink ref="A512" r:id="rId648" display="https://www.fangraphs.com/players/ken-waldichuk/27681/stats" xr:uid="{740F70E9-2DC5-4E56-B1B4-0EA6724C5889}"/>
    <hyperlink ref="B353" r:id="rId649" display="https://www.fangraphs.com/teams/brewers" xr:uid="{E01550F3-1EE6-415A-B941-E246BF8324D0}"/>
    <hyperlink ref="A353" r:id="rId650" display="https://www.fangraphs.com/players/hoby-milner/13346/stats" xr:uid="{1993C21A-07EF-4F45-A1F2-57AF43914474}"/>
    <hyperlink ref="B408" r:id="rId651" display="https://www.fangraphs.com/teams/angels" xr:uid="{3A8ED45D-738B-40D0-9285-98C8BEB0F203}"/>
    <hyperlink ref="A408" r:id="rId652" display="https://www.fangraphs.com/players/jose-quijada/19200/stats" xr:uid="{2CC78DA3-D9C8-4FE3-B37B-21523C478E90}"/>
    <hyperlink ref="B396" r:id="rId653" display="https://www.fangraphs.com/teams/cubs" xr:uid="{8B744575-AF27-4405-A49A-54287BBD9382}"/>
    <hyperlink ref="A396" r:id="rId654" display="https://www.fangraphs.com/players/michael-fulmer/13218/stats" xr:uid="{C539EE23-1A42-48DB-9159-ACC0101B12A2}"/>
    <hyperlink ref="B294" r:id="rId655" display="https://www.fangraphs.com/teams/blue-jays" xr:uid="{A794FF2A-4E61-4DC2-9A12-2F36B2B99F70}"/>
    <hyperlink ref="A294" r:id="rId656" display="https://www.fangraphs.com/players/tim-mayza/15042/stats" xr:uid="{E49E2A54-D2E8-4A03-8DFE-9F0C9844681C}"/>
    <hyperlink ref="B458" r:id="rId657" display="https://www.fangraphs.com/teams/blue-jays" xr:uid="{662AF9B1-0912-4464-B7DC-B2B1E371646D}"/>
    <hyperlink ref="A458" r:id="rId658" display="https://www.fangraphs.com/players/yusei-kikuchi/20633/stats" xr:uid="{48EAC3F4-D043-4A33-AB90-B92C40B7441B}"/>
    <hyperlink ref="B241" r:id="rId659" display="https://www.fangraphs.com/teams/astros" xr:uid="{5761A237-2EDB-4027-83E3-264FCAA68130}"/>
    <hyperlink ref="A241" r:id="rId660" display="https://www.fangraphs.com/players/hector-neris/11804/stats" xr:uid="{610EAAB2-4684-4187-9D95-D98536D94AED}"/>
    <hyperlink ref="B273" r:id="rId661" display="https://www.fangraphs.com/teams/angels" xr:uid="{F429E0B1-4ABC-4A70-8C2F-548B60C7683D}"/>
    <hyperlink ref="A273" r:id="rId662" display="https://www.fangraphs.com/players/carlos-estevez/14542/stats" xr:uid="{A81C6B36-D24E-403E-903A-30A310202D08}"/>
    <hyperlink ref="B508" r:id="rId663" display="https://www.fangraphs.com/teams/royals" xr:uid="{59AF3C8B-45FF-4041-943A-C034796899E2}"/>
    <hyperlink ref="A508" r:id="rId664" display="https://www.fangraphs.com/players/brad-keller/15734/stats" xr:uid="{F9667BF6-AA0C-452F-A823-413E082A3D7B}"/>
    <hyperlink ref="B450" r:id="rId665" display="https://www.fangraphs.com/teams/white-sox" xr:uid="{65E9B7EE-A0BF-4D95-BD34-7E91BB00E295}"/>
    <hyperlink ref="A450" r:id="rId666" display="https://www.fangraphs.com/players/joe-kelly/9761/stats" xr:uid="{E7B81D71-42DA-410A-A711-85303577AC3D}"/>
    <hyperlink ref="B505" r:id="rId667" display="https://www.fangraphs.com/teams/nationals" xr:uid="{9C7F942E-63EE-450D-826E-071177173197}"/>
    <hyperlink ref="A505" r:id="rId668" display="https://www.fangraphs.com/players/carl-edwards-jr/13607/stats" xr:uid="{6732BE8E-9632-496E-9143-0E4986BD19DF}"/>
    <hyperlink ref="B389" r:id="rId669" display="https://www.fangraphs.com/teams/cubs" xr:uid="{5E3F45D4-B5FC-45F0-969E-F230173C5313}"/>
    <hyperlink ref="A389" r:id="rId670" display="https://www.fangraphs.com/players/adbert-alzolay/17859/stats" xr:uid="{45B0B661-A79B-4DF9-B0EB-24C9B6168448}"/>
    <hyperlink ref="B477" r:id="rId671" display="https://www.fangraphs.com/teams/yankees" xr:uid="{EBE6E420-AC62-4459-A554-A057D5D34983}"/>
    <hyperlink ref="A477" r:id="rId672" display="https://www.fangraphs.com/players/clarke-schmidt/19899/stats" xr:uid="{850F4BAC-CF65-48A1-9522-9682238F79D5}"/>
    <hyperlink ref="B375" r:id="rId673" display="https://www.fangraphs.com/teams/guardians" xr:uid="{395CAFD1-5C9D-4257-9F26-092966DB306E}"/>
    <hyperlink ref="A375" r:id="rId674" display="https://www.fangraphs.com/players/james-karinchak/20151/stats" xr:uid="{72688FDD-6AB3-459F-B8D8-CE09235680EB}"/>
    <hyperlink ref="B349" r:id="rId675" display="https://www.fangraphs.com/teams/mariners" xr:uid="{BD87E101-A4C3-4D02-901D-77513C0B0168}"/>
    <hyperlink ref="A349" r:id="rId676" display="https://www.fangraphs.com/players/marco-gonzales/15467/stats" xr:uid="{33CCB17C-14F4-472F-B399-4D9D3443B2E6}"/>
    <hyperlink ref="B504" r:id="rId677" display="https://www.fangraphs.com/teams/marlins" xr:uid="{0391C827-2460-4448-AF82-3636182657FE}"/>
    <hyperlink ref="A504" r:id="rId678" display="https://www.fangraphs.com/players/edward-cabrera/21690/stats" xr:uid="{EA63B451-8F70-410D-8C72-A1CE4709A171}"/>
    <hyperlink ref="B503" r:id="rId679" display="https://www.fangraphs.com/teams/mets" xr:uid="{245C9B3A-FADA-4159-BA8E-19167788FE8D}"/>
    <hyperlink ref="A503" r:id="rId680" display="https://www.fangraphs.com/players/carlos-carrasco/6632/stats" xr:uid="{F379B944-4E29-4A5A-853C-3E146E571508}"/>
    <hyperlink ref="B498" r:id="rId681" display="https://www.fangraphs.com/teams/diamondbacks" xr:uid="{076F1DAF-830D-4E66-AD31-BF9DC3E3CDE1}"/>
    <hyperlink ref="A498" r:id="rId682" display="https://www.fangraphs.com/players/drey-jameson/26260/stats" xr:uid="{2AE74DAC-52E7-4EF0-B260-6E94C8D9EFDD}"/>
    <hyperlink ref="B437" r:id="rId683" display="https://www.fangraphs.com/teams/giants" xr:uid="{52541C61-0AF4-4F43-89A0-E94B9F666C2F}"/>
    <hyperlink ref="A437" r:id="rId684" display="https://www.fangraphs.com/players/john-brebbia/12777/stats" xr:uid="{A7183B1D-9F7D-4B5F-8D47-257258A469A7}"/>
    <hyperlink ref="B326" r:id="rId685" display="https://www.fangraphs.com/teams/braves" xr:uid="{F70169D7-5583-45EE-890F-B01BA987C115}"/>
    <hyperlink ref="A326" r:id="rId686" display="https://www.fangraphs.com/players/nick-anderson/18337/stats" xr:uid="{62D01B22-03DA-466D-9B53-01CBC461A157}"/>
    <hyperlink ref="B489" r:id="rId687" display="https://www.fangraphs.com/teams/nationals" xr:uid="{2B7C2DC3-C7CF-425A-A290-2DBDAF32337E}"/>
    <hyperlink ref="A489" r:id="rId688" display="https://www.fangraphs.com/players/patrick-corbin/9323/stats" xr:uid="{96CC57AB-C2C0-4AE9-B7CD-13DC483B0001}"/>
    <hyperlink ref="B531" r:id="rId689" display="https://www.fangraphs.com/teams/brewers" xr:uid="{BAE01CF8-4A28-49DC-BC05-3EB4EC214EFE}"/>
    <hyperlink ref="A531" r:id="rId690" display="https://www.fangraphs.com/players/adrian-houser/12718/stats" xr:uid="{6704FFCB-A580-4F32-9632-8A9D29B59CF1}"/>
    <hyperlink ref="B466" r:id="rId691" display="https://www.fangraphs.com/teams/marlins" xr:uid="{C381153E-1A31-4D62-BB26-A053E925B317}"/>
    <hyperlink ref="A466" r:id="rId692" display="https://www.fangraphs.com/players/eury-perez/sa3014807/stats" xr:uid="{CF23417C-E53C-4759-9893-27DEFD6B701D}"/>
    <hyperlink ref="B479" r:id="rId693" display="https://www.fangraphs.com/teams/guardians" xr:uid="{11D5E408-AEF9-49EC-B503-2F10E2AD8F01}"/>
    <hyperlink ref="A479" r:id="rId694" display="https://www.fangraphs.com/players/tanner-bibee/30134/stats" xr:uid="{18BBEDC2-D75F-40F9-A0D5-688F77BC784C}"/>
    <hyperlink ref="B340" r:id="rId695" display="https://www.fangraphs.com/teams/royals" xr:uid="{00701CCD-073B-414C-B580-9CF033C45853}"/>
    <hyperlink ref="A340" r:id="rId696" display="https://www.fangraphs.com/players/aroldis-chapman/10233/stats" xr:uid="{DCD22FD5-20FC-441A-8733-949C663285C4}"/>
    <hyperlink ref="B299" r:id="rId697" display="https://www.fangraphs.com/teams/braves" xr:uid="{0DC8FBD3-17EE-4F45-9C04-DFC93777B948}"/>
    <hyperlink ref="A299" r:id="rId698" display="https://www.fangraphs.com/players/collin-mchugh/7531/stats" xr:uid="{FD08B755-8E65-4735-99FC-C070075055DD}"/>
    <hyperlink ref="B380" r:id="rId699" display="https://www.fangraphs.com/teams/giants" xr:uid="{6727B844-A2AD-4239-A533-A6B5FC1C3D5D}"/>
    <hyperlink ref="A380" r:id="rId700" display="https://www.fangraphs.com/players/ross-stripling/13273/stats" xr:uid="{9F643DCC-F306-47F9-846E-D01295BC9A99}"/>
    <hyperlink ref="B435" r:id="rId701" display="https://www.fangraphs.com/teams/red-sox" xr:uid="{EF4CE9AA-6426-4AF9-A9FC-1A3A01907144}"/>
    <hyperlink ref="A435" r:id="rId702" display="https://www.fangraphs.com/players/john-schreiber/20020/stats" xr:uid="{5F87324E-AAD9-48C8-B393-4D483AC7434B}"/>
    <hyperlink ref="B386" r:id="rId703" display="https://www.fangraphs.com/teams/nationals" xr:uid="{8B8C7D1B-7E23-42BC-BC87-21F3D905A9E7}"/>
    <hyperlink ref="A386" r:id="rId704" display="https://www.fangraphs.com/players/stephen-strasburg/10131/stats" xr:uid="{AF68A5AF-6D26-4F90-8E06-AAA4434D26F0}"/>
    <hyperlink ref="B432" r:id="rId705" display="https://www.fangraphs.com/teams/padres" xr:uid="{76FB3C38-05A6-4324-BA28-AAD9F0DA45AA}"/>
    <hyperlink ref="A432" r:id="rId706" display="https://www.fangraphs.com/players/luis-garcia/6984/stats" xr:uid="{48772735-C766-481B-8D47-05917B18E93D}"/>
    <hyperlink ref="B364" r:id="rId707" display="https://www.fangraphs.com/teams/mariners" xr:uid="{6F5AE13C-6040-4E00-989D-C762F6F237DA}"/>
    <hyperlink ref="A364" r:id="rId708" display="https://www.fangraphs.com/players/matt-brash/25756/stats" xr:uid="{E08F8256-0765-461B-9E25-E7BDF008921C}"/>
    <hyperlink ref="B406" r:id="rId709" display="https://www.fangraphs.com/teams/astros" xr:uid="{CCAC0326-F970-453E-8D84-68E0799E1E4C}"/>
    <hyperlink ref="A406" r:id="rId710" display="https://www.fangraphs.com/players/rafael-montero/12760/stats" xr:uid="{3F440267-4CD3-4987-A698-1E5F7AB84B46}"/>
    <hyperlink ref="B369" r:id="rId711" display="https://www.fangraphs.com/teams/white-sox" xr:uid="{8B81D759-CB1D-4AD2-8FBC-AB31C2B43D6E}"/>
    <hyperlink ref="A369" r:id="rId712" display="https://www.fangraphs.com/players/kendall-graveman/15514/stats" xr:uid="{EEE7959E-3293-4D24-9424-54E233E8F127}"/>
    <hyperlink ref="B530" r:id="rId713" display="https://www.fangraphs.com/teams/athletics" xr:uid="{5D78AAB0-CCC2-4FFC-ABF1-780E414FF26F}"/>
    <hyperlink ref="A530" r:id="rId714" display="https://www.fangraphs.com/players/mason-miller/31757/stats" xr:uid="{51D89871-9640-4F83-96F3-AD4FB721D72C}"/>
    <hyperlink ref="B385" r:id="rId715" display="https://www.fangraphs.com/teams/padres" xr:uid="{D685ED10-A40C-4848-8509-A5AF0180CC27}"/>
    <hyperlink ref="A385" r:id="rId716" display="https://www.fangraphs.com/players/steven-wilson/20353/stats" xr:uid="{F22C7260-7FFD-473F-8C22-43E9B1358AEA}"/>
    <hyperlink ref="B329" r:id="rId717" display="https://www.fangraphs.com/teams/marlins" xr:uid="{AF1F4BB1-7FEE-4987-B36A-EDAB813CBBBA}"/>
    <hyperlink ref="A329" r:id="rId718" display="https://www.fangraphs.com/players/dylan-floro/13394/stats" xr:uid="{AD2B534D-81A0-4F33-9809-39234CA98E5F}"/>
    <hyperlink ref="B280" r:id="rId719" display="https://www.fangraphs.com/teams/yankees" xr:uid="{585AD6F1-CD71-408E-9538-0FB0EA30EC8C}"/>
    <hyperlink ref="A280" r:id="rId720" display="https://www.fangraphs.com/players/ron-marinaccio/23488/stats" xr:uid="{541407EA-0B01-4425-A243-5FC1FD390746}"/>
    <hyperlink ref="B496" r:id="rId721" display="https://www.fangraphs.com/teams/cubs" xr:uid="{9BD21B3F-5034-4AB0-8DFA-4E1CB1844B2B}"/>
    <hyperlink ref="A496" r:id="rId722" display="https://www.fangraphs.com/players/kyle-hendricks/12049/stats" xr:uid="{96B207B4-55B9-4C5C-9169-EC1D0DDCE7D0}"/>
    <hyperlink ref="B233" r:id="rId723" display="https://www.fangraphs.com/teams/yankees" xr:uid="{A34149B6-9C13-48D4-8353-8C128AA48C63}"/>
    <hyperlink ref="A233" r:id="rId724" display="https://www.fangraphs.com/players/michael-king/19853/stats" xr:uid="{C0F9D3B9-76D3-489F-A1E7-E250EC18D04B}"/>
    <hyperlink ref="B207" r:id="rId725" display="https://www.fangraphs.com/teams/rays" xr:uid="{1782E31C-FE15-4FC7-933C-8332019C2A7E}"/>
    <hyperlink ref="A207" r:id="rId726" display="https://www.fangraphs.com/players/jason-adam/11861/stats" xr:uid="{9570A883-FE6A-4A3A-BB33-5A9B5B0A552B}"/>
    <hyperlink ref="B447" r:id="rId727" display="https://www.fangraphs.com/teams/tigers" xr:uid="{01EC8BB4-FB7C-484D-94D9-FFB65A71B116}"/>
    <hyperlink ref="A447" r:id="rId728" display="https://www.fangraphs.com/players/tarik-skubal/22267/stats" xr:uid="{8868C48D-D9C3-424E-9349-B64C1D37AAF3}"/>
    <hyperlink ref="B337" r:id="rId729" display="https://www.fangraphs.com/teams/rangers" xr:uid="{59038077-788D-4F8A-9744-FEEE83BD8296}"/>
    <hyperlink ref="A337" r:id="rId730" display="https://www.fangraphs.com/players/jose-leclerc/14524/stats" xr:uid="{466ABE75-D407-401A-AB15-32E3A6ED6C96}"/>
    <hyperlink ref="B93" r:id="rId731" display="https://www.fangraphs.com/teams/blue-jays" xr:uid="{19446394-9C8D-4695-A9EC-554F457976ED}"/>
    <hyperlink ref="A93" r:id="rId732" display="https://www.fangraphs.com/players/jordan-romano/16122/stats" xr:uid="{E39FC70F-0CFF-44E9-A7DE-46F7F237B907}"/>
    <hyperlink ref="B428" r:id="rId733" display="https://www.fangraphs.com/teams/orioles" xr:uid="{DE3C774B-A51A-4879-8D5D-40CAEEE05553}"/>
    <hyperlink ref="A428" r:id="rId734" display="https://www.fangraphs.com/players/bryan-baker/19804/stats" xr:uid="{41188F13-D38E-4B71-A444-CB5814B98253}"/>
    <hyperlink ref="B327" r:id="rId735" display="https://www.fangraphs.com/teams/phillies" xr:uid="{6A399E06-4AA1-41F5-9DDB-A530C668BC93}"/>
    <hyperlink ref="A327" r:id="rId736" display="https://www.fangraphs.com/players/seranthony-dominguez/19249/stats" xr:uid="{AC96A948-79F7-4CBB-9110-EA0092EBB903}"/>
    <hyperlink ref="B438" r:id="rId737" display="https://www.fangraphs.com/teams/orioles" xr:uid="{1D382D7E-ADBA-46B5-9332-92014BF5A4C8}"/>
    <hyperlink ref="A438" r:id="rId738" display="https://www.fangraphs.com/players/tyler-wells/20000/stats" xr:uid="{F4E27D4C-A0F9-4CEF-90CB-A942A91EC9FA}"/>
    <hyperlink ref="B186" r:id="rId739" display="https://www.fangraphs.com/teams/yankees" xr:uid="{572A2C3F-16EA-44B3-8109-D29DDFF69B2E}"/>
    <hyperlink ref="A186" r:id="rId740" display="https://www.fangraphs.com/players/clay-holmes/13649/stats" xr:uid="{DE743616-EE65-4A2A-997B-702E00FCF500}"/>
    <hyperlink ref="B323" r:id="rId741" display="https://www.fangraphs.com/teams/rays" xr:uid="{B381DDD7-0DE1-4D7A-B967-542398AFE4C6}"/>
    <hyperlink ref="A323" r:id="rId742" display="https://www.fangraphs.com/players/yonny-chirinos/16401/stats" xr:uid="{CDEA4997-D7B0-4AEF-8C6C-FA3BF6164B21}"/>
    <hyperlink ref="B321" r:id="rId743" display="https://www.fangraphs.com/teams/phillies" xr:uid="{72B4BCBB-7F9E-4612-AB7F-B55F8609A806}"/>
    <hyperlink ref="A321" r:id="rId744" display="https://www.fangraphs.com/players/matt-strahm/13799/stats" xr:uid="{CD54C6DC-55AD-4D29-818C-E6B891A2D39A}"/>
    <hyperlink ref="B439" r:id="rId745" display="https://www.fangraphs.com/teams/cubs" xr:uid="{3F58BC8D-1D47-496C-B881-6BBA605A69E5}"/>
    <hyperlink ref="A439" r:id="rId746" display="https://www.fangraphs.com/players/drew-smyly/11760/stats" xr:uid="{7E36AB7B-EFF1-496A-9138-754E3579D02A}"/>
    <hyperlink ref="B444" r:id="rId747" display="https://www.fangraphs.com/teams/mets" xr:uid="{F8FE8C05-291F-48BC-AC32-A1F8E45A0ADB}"/>
    <hyperlink ref="A444" r:id="rId748" display="https://www.fangraphs.com/players/david-peterson/20302/stats" xr:uid="{AF0A58EE-4E68-4FB2-88F2-35067A7544CF}"/>
    <hyperlink ref="B270" r:id="rId749" display="https://www.fangraphs.com/teams/dodgers" xr:uid="{CAF55799-23A7-4084-A7AC-4EC2AD088661}"/>
    <hyperlink ref="A270" r:id="rId750" display="https://www.fangraphs.com/players/alex-vesia/25007/stats" xr:uid="{E4A8C110-EDD3-4565-A041-0F8E4507B58D}"/>
    <hyperlink ref="B426" r:id="rId751" display="https://www.fangraphs.com/teams/cardinals" xr:uid="{F8359EC3-30C3-477D-B2D3-C2F7A4689C22}"/>
    <hyperlink ref="A426" r:id="rId752" display="https://www.fangraphs.com/players/matthew-liberatore/22294/stats" xr:uid="{5F115CC0-42FC-4C2D-977A-10153C2F9D78}"/>
    <hyperlink ref="B532" r:id="rId753" display="https://www.fangraphs.com/teams/marlins" xr:uid="{6A9BF123-3EFF-4051-B340-7264A5117576}"/>
    <hyperlink ref="A532" r:id="rId754" display="https://www.fangraphs.com/players/johnny-cueto/6893/stats" xr:uid="{D107E9D8-131C-42C3-AECE-2FBA56A0FEB2}"/>
    <hyperlink ref="B453" r:id="rId755" display="https://www.fangraphs.com/teams/guardians" xr:uid="{F8353AE3-5F4C-45CD-B036-0A5FA1FCA41B}"/>
    <hyperlink ref="A453" r:id="rId756" display="https://www.fangraphs.com/players/logan-allen/27589/stats" xr:uid="{83F2F739-4FF7-476F-9015-1762BB7963DC}"/>
    <hyperlink ref="B333" r:id="rId757" display="https://www.fangraphs.com/teams/blue-jays" xr:uid="{CD03DA8A-A37F-4258-B946-A2B7DF0FDB2D}"/>
    <hyperlink ref="A333" r:id="rId758" display="https://www.fangraphs.com/players/erik-swanson/16587/stats" xr:uid="{338F6202-0B80-4EBE-B1C5-D677EED6D0E2}"/>
    <hyperlink ref="B463" r:id="rId759" display="https://www.fangraphs.com/teams/angels" xr:uid="{5F2615B8-2A5C-4837-98A6-C7FF5A47C224}"/>
    <hyperlink ref="A463" r:id="rId760" display="https://www.fangraphs.com/players/griffin-canning/19867/stats" xr:uid="{616B2E2B-0146-4173-897A-86205E0A56B9}"/>
    <hyperlink ref="B220" r:id="rId761" display="https://www.fangraphs.com/teams/dodgers" xr:uid="{93EE255F-23A4-48B7-A0C7-B135FF1DC11F}"/>
    <hyperlink ref="A220" r:id="rId762" display="https://www.fangraphs.com/players/brusdar-graterol/20367/stats" xr:uid="{597B3CA6-0975-4FCA-8DA1-8ED9273F5500}"/>
    <hyperlink ref="B470" r:id="rId763" display="https://www.fangraphs.com/teams/athletics" xr:uid="{95AEE6DC-6805-4C71-842B-396D3E2F9A53}"/>
    <hyperlink ref="A470" r:id="rId764" display="https://www.fangraphs.com/players/drew-rucinski/12499/stats" xr:uid="{3EF1D52F-40A4-481E-A7C0-192590CC36C5}"/>
    <hyperlink ref="B205" r:id="rId765" display="https://www.fangraphs.com/teams/diamondbacks" xr:uid="{17741909-B94A-4392-92A8-03F4E1428C6C}"/>
    <hyperlink ref="A205" r:id="rId766" display="https://www.fangraphs.com/players/andrew-chafin/12988/stats" xr:uid="{E2107338-56E6-4525-9387-3F358E3E339D}"/>
    <hyperlink ref="B431" r:id="rId767" display="https://www.fangraphs.com/teams/tigers" xr:uid="{D64A3C11-7E6B-417C-931B-78DB09DA7D13}"/>
    <hyperlink ref="A431" r:id="rId768" display="https://www.fangraphs.com/players/jason-foley/19531/stats" xr:uid="{8CBF9B12-90F8-4F1A-B707-9318F3B973AA}"/>
    <hyperlink ref="B510" r:id="rId769" display="https://www.fangraphs.com/teams/rockies" xr:uid="{C1894B01-C313-4CDA-9DD9-20BE804B4272}"/>
    <hyperlink ref="A510" r:id="rId770" display="https://www.fangraphs.com/players/austin-gomber/16561/stats" xr:uid="{46A79DBA-BD9E-494B-85F9-075B2147505B}"/>
    <hyperlink ref="B338" r:id="rId771" display="https://www.fangraphs.com/teams/braves" xr:uid="{621DDEAE-E22F-49B6-BF5E-18EB5D9FEF75}"/>
    <hyperlink ref="A338" r:id="rId772" display="https://www.fangraphs.com/players/bryce-elder/27779/stats" xr:uid="{999AF7FC-0D4C-4E65-B801-3DD904EF08C4}"/>
    <hyperlink ref="B481" r:id="rId773" display="https://www.fangraphs.com/teams/marlins" xr:uid="{425143BF-48C4-4487-B3CA-B4BB393C5AF4}"/>
    <hyperlink ref="A481" r:id="rId774" display="https://www.fangraphs.com/players/braxton-garrett/21844/stats" xr:uid="{898C16A1-0368-4196-80AF-F70E2E1486D7}"/>
    <hyperlink ref="B424" r:id="rId775" display="https://www.fangraphs.com/teams/white-sox" xr:uid="{1ED184B9-8FBC-4D9A-891C-8447A77BCF0D}"/>
    <hyperlink ref="A424" r:id="rId776" display="https://www.fangraphs.com/players/michael-kopech/17282/stats" xr:uid="{E09BB3AC-E7C1-4DF3-920F-31AA80DDA023}"/>
    <hyperlink ref="B203" r:id="rId777" display="https://www.fangraphs.com/teams/twins" xr:uid="{7A28B390-7500-4E01-843C-0DE1477E1068}"/>
    <hyperlink ref="A203" r:id="rId778" display="https://www.fangraphs.com/players/jhoan-duran/21029/stats" xr:uid="{046AC790-3C1B-4FEC-9478-340EDE33FCD6}"/>
    <hyperlink ref="B410" r:id="rId779" display="https://www.fangraphs.com/teams/braves" xr:uid="{7F1C4D8E-B447-4188-8B63-9AEFADBDC68D}"/>
    <hyperlink ref="A410" r:id="rId780" display="https://www.fangraphs.com/players/michael-soroka/18383/stats" xr:uid="{D4A031F0-0F51-4828-A4ED-86FF9BE18EB3}"/>
    <hyperlink ref="B383" r:id="rId781" display="https://www.fangraphs.com/teams/rays" xr:uid="{0F2D1464-E57A-4EAD-B0D0-476C02D2DD48}"/>
    <hyperlink ref="A383" r:id="rId782" display="https://www.fangraphs.com/players/josh-fleming/20418/stats" xr:uid="{F5704D68-968D-403F-9E8B-FFEC6DBF9CC4}"/>
    <hyperlink ref="B335" r:id="rId783" display="https://www.fangraphs.com/teams/pirates" xr:uid="{0C35A179-1C16-4165-A329-41E6D7B5D441}"/>
    <hyperlink ref="A335" r:id="rId784" display="https://www.fangraphs.com/players/robert-stephenson/13594/stats" xr:uid="{D9B2D0BE-FDF7-466A-9975-08DA65E8106D}"/>
    <hyperlink ref="B314" r:id="rId785" display="https://www.fangraphs.com/teams/rockies" xr:uid="{8F108318-A71E-434C-A17A-895309920648}"/>
    <hyperlink ref="A314" r:id="rId786" display="https://www.fangraphs.com/players/daniel-bard/7115/stats" xr:uid="{123C1BD9-291D-4682-B0BA-3FD620368A57}"/>
    <hyperlink ref="B449" r:id="rId787" display="https://www.fangraphs.com/teams/phillies" xr:uid="{B0B36C18-B74F-46B7-92B9-5B55EFD1B3F5}"/>
    <hyperlink ref="A449" r:id="rId788" display="https://www.fangraphs.com/players/bailey-falter/20070/stats" xr:uid="{662E2AC3-0A76-4338-9A76-7BAA30463A16}"/>
    <hyperlink ref="B198" r:id="rId789" display="https://www.fangraphs.com/teams/tigers" xr:uid="{C6BC02BE-E7A8-45CC-8F5C-E48629C174F9}"/>
    <hyperlink ref="A198" r:id="rId790" display="https://www.fangraphs.com/players/alex-lange/19883/stats" xr:uid="{B540FFDB-75F3-471E-9601-0730216FFDC1}"/>
    <hyperlink ref="B443" r:id="rId791" display="https://www.fangraphs.com/teams/royals" xr:uid="{6A438DD8-8006-45FB-A064-DBA0B7A68F0E}"/>
    <hyperlink ref="A443" r:id="rId792" display="https://www.fangraphs.com/players/zack-greinke/1943/stats" xr:uid="{CC36CF61-3129-48B2-8AC9-BA1823F45E9F}"/>
    <hyperlink ref="B511" r:id="rId793" display="https://www.fangraphs.com/teams/mets" xr:uid="{80D4AF04-FC31-424B-8BEA-5DE28279EDAC}"/>
    <hyperlink ref="A511" r:id="rId794" display="https://www.fangraphs.com/players/jose-quintana/11423/stats" xr:uid="{E1B3AA8D-C2F8-45EB-84B0-460991C4B0A8}"/>
    <hyperlink ref="B506" r:id="rId795" display="https://www.fangraphs.com/teams/red-sox" xr:uid="{B64A7E8F-BBDC-4CD7-BF13-989AA6F4C698}"/>
    <hyperlink ref="A506" r:id="rId796" display="https://www.fangraphs.com/players/brayan-bello/23920/stats" xr:uid="{F4A1C7ED-EDEF-4160-96A5-DA0435CDC6FC}"/>
    <hyperlink ref="B86" r:id="rId797" display="https://www.fangraphs.com/teams/reds" xr:uid="{79092E6A-F0BE-48B9-97C5-7AA89B920B00}"/>
    <hyperlink ref="A86" r:id="rId798" display="https://www.fangraphs.com/players/alexis-diaz/21132/stats" xr:uid="{155DDB49-F442-4E00-B7DF-364D0326E64B}"/>
    <hyperlink ref="B324" r:id="rId799" display="https://www.fangraphs.com/teams/twins" xr:uid="{BDD27A65-ABE3-41B7-8104-B3B163FC3DAA}"/>
    <hyperlink ref="A324" r:id="rId800" display="https://www.fangraphs.com/players/kenta-maeda/18498/stats" xr:uid="{5FD25ECA-3699-45CC-AC7B-00FCA508AFFA}"/>
    <hyperlink ref="B312" r:id="rId801" display="https://www.fangraphs.com/teams/red-sox" xr:uid="{7AE514B5-F0F5-423E-A364-E336DB400C45}"/>
    <hyperlink ref="A312" r:id="rId802" display="https://www.fangraphs.com/players/tanner-houck/19879/stats" xr:uid="{20666C9C-FD41-401C-ACAD-4855C75FE5BD}"/>
    <hyperlink ref="B492" r:id="rId803" display="https://www.fangraphs.com/teams/angels" xr:uid="{E2BF444E-D23C-41D9-96D4-F9C16A7BB22B}"/>
    <hyperlink ref="A492" r:id="rId804" display="https://www.fangraphs.com/players/jose-suarez/19911/stats" xr:uid="{B53B41CF-DCC8-47F8-9383-8B35F46494FD}"/>
    <hyperlink ref="B393" r:id="rId805" display="https://www.fangraphs.com/teams/cardinals" xr:uid="{D4060ABF-76F3-4CCA-B3CA-D1AA4D2B5854}"/>
    <hyperlink ref="A393" r:id="rId806" display="https://www.fangraphs.com/players/adam-wainwright/2233/stats" xr:uid="{A4824BE2-323B-4C70-9C86-C17AE1E0CF57}"/>
    <hyperlink ref="B493" r:id="rId807" display="https://www.fangraphs.com/teams/pirates" xr:uid="{93913EDB-2704-47CA-BBE5-433FC9013E2C}"/>
    <hyperlink ref="A493" r:id="rId808" display="https://www.fangraphs.com/players/johan-oviedo/22487/stats" xr:uid="{0BE7780A-FA18-48A3-A2FF-F2A0F9864E15}"/>
    <hyperlink ref="B108" r:id="rId809" display="https://www.fangraphs.com/teams/red-sox" xr:uid="{5832A608-FB92-4014-AC88-F8A835694AC1}"/>
    <hyperlink ref="A108" r:id="rId810" display="https://www.fangraphs.com/players/kenley-jansen/3096/stats" xr:uid="{2C1BF794-D5F3-454B-880D-3DF3D70B3934}"/>
    <hyperlink ref="B535" r:id="rId811" display="https://www.fangraphs.com/teams/rockies" xr:uid="{22C92255-C878-493D-B16C-9BF8FD232CFC}"/>
    <hyperlink ref="A535" r:id="rId812" display="https://www.fangraphs.com/players/kyle-freeland/16256/stats" xr:uid="{D3A5D7D5-AA1E-43A1-A12A-91DEB66FE135}"/>
    <hyperlink ref="B478" r:id="rId813" display="https://www.fangraphs.com/teams/white-sox" xr:uid="{DB6EAD1E-B780-46CC-A6EF-BB3DC9D45ED1}"/>
    <hyperlink ref="A478" r:id="rId814" display="https://www.fangraphs.com/players/mike-clevinger/12808/stats" xr:uid="{10F99FA5-2257-4D20-9A39-ECD5E365FE23}"/>
    <hyperlink ref="B366" r:id="rId815" display="https://www.fangraphs.com/teams/guardians" xr:uid="{BAB40162-8C4E-413B-8D5A-91F49D6B3339}"/>
    <hyperlink ref="A366" r:id="rId816" display="https://www.fangraphs.com/players/zach-plesac/19979/stats" xr:uid="{DF05B5B6-C78B-4F6F-893E-2085BA90174E}"/>
    <hyperlink ref="B362" r:id="rId817" display="https://www.fangraphs.com/teams/twins" xr:uid="{5429A544-65FD-4B52-921C-D72C0B47A925}"/>
    <hyperlink ref="A362" r:id="rId818" display="https://www.fangraphs.com/players/bailey-ober/21224/stats" xr:uid="{E72FA953-1930-4511-9AAF-6B10ADE10D97}"/>
    <hyperlink ref="B262" r:id="rId819" display="https://www.fangraphs.com/teams/cardinals" xr:uid="{1FE8249A-54D1-4C9F-809A-1AA3AD293476}"/>
    <hyperlink ref="A262" r:id="rId820" display="https://www.fangraphs.com/players/steven-matz/13361/stats" xr:uid="{86840325-4DFE-4415-9167-F01E4880268F}"/>
    <hyperlink ref="B391" r:id="rId821" display="https://www.fangraphs.com/teams/athletics" xr:uid="{4B16B622-3B09-42D5-B590-EE07E23733FB}"/>
    <hyperlink ref="A391" r:id="rId822" display="https://www.fangraphs.com/players/jp-sears/23429/stats" xr:uid="{B254178E-2D82-4CE9-A4C7-5E3F0665C851}"/>
    <hyperlink ref="B317" r:id="rId823" display="https://www.fangraphs.com/teams/white-sox" xr:uid="{8CE5BAA1-27FF-41E3-80C2-30E727FBACAE}"/>
    <hyperlink ref="A317" r:id="rId824" display="https://www.fangraphs.com/players/aaron-bummer/16258/stats" xr:uid="{E02FED38-4348-4B0B-BA98-E24B9EC134B3}"/>
    <hyperlink ref="B430" r:id="rId825" display="https://www.fangraphs.com/teams/red-sox" xr:uid="{8FEB655A-D9B9-41AE-A7E6-78A3E56FBC85}"/>
    <hyperlink ref="A430" r:id="rId826" display="https://www.fangraphs.com/players/nick-pivetta/15454/stats" xr:uid="{9753E52F-08B6-4E2C-AE9B-E8DB5E502F19}"/>
    <hyperlink ref="B379" r:id="rId827" display="https://www.fangraphs.com/teams/rays" xr:uid="{DDE9E2BC-89A8-4934-A805-FBA893FF8798}"/>
    <hyperlink ref="A379" r:id="rId828" display="https://www.fangraphs.com/players/taj-bradley/22543/stats" xr:uid="{A7A853FA-9EA8-4942-B880-31B09AC6EDC3}"/>
    <hyperlink ref="B185" r:id="rId829" display="https://www.fangraphs.com/teams/cardinals" xr:uid="{E4A72AD7-3B0C-499D-9509-5D16BB8F2932}"/>
    <hyperlink ref="A185" r:id="rId830" display="https://www.fangraphs.com/players/jack-flaherty/17479/stats" xr:uid="{534E2183-D062-45FA-A52C-316342449F3B}"/>
    <hyperlink ref="B176" r:id="rId831" display="https://www.fangraphs.com/teams/dodgers" xr:uid="{96D90121-6545-48B4-BA92-6F2BBEE67A5D}"/>
    <hyperlink ref="A176" r:id="rId832" display="https://www.fangraphs.com/players/evan-phillips/17734/stats" xr:uid="{01A2FDC3-F01D-44D3-AD3A-A7E9D277D93D}"/>
    <hyperlink ref="B310" r:id="rId833" display="https://www.fangraphs.com/teams/brewers" xr:uid="{9791D241-13BF-4DAF-ADBB-439471007A29}"/>
    <hyperlink ref="A310" r:id="rId834" display="https://www.fangraphs.com/players/eric-lauer/19316/stats" xr:uid="{6228DC6A-9D43-41FC-A9B8-CA73684F73F5}"/>
    <hyperlink ref="B259" r:id="rId835" display="https://www.fangraphs.com/teams/giants" xr:uid="{1DE6A4A1-933C-4AAC-9C5D-E01884BEC7C6}"/>
    <hyperlink ref="A259" r:id="rId836" display="https://www.fangraphs.com/players/alex-wood/13781/stats" xr:uid="{4129CE41-AF5F-447D-B023-825942F5C21C}"/>
    <hyperlink ref="B152" r:id="rId837" display="https://www.fangraphs.com/teams/cardinals" xr:uid="{3181A0BE-D337-4F55-8C0E-058F96D0D158}"/>
    <hyperlink ref="A152" r:id="rId838" display="https://www.fangraphs.com/players/giovanny-gallegos/14986/stats" xr:uid="{9B6F203A-4F8A-49D1-9D70-DD1512E59CC2}"/>
    <hyperlink ref="B415" r:id="rId839" display="https://www.fangraphs.com/teams/marlins" xr:uid="{104EFE7F-5A10-4927-96BB-59571A1FF52F}"/>
    <hyperlink ref="A415" r:id="rId840" display="https://www.fangraphs.com/players/trevor-rogers/22286/stats" xr:uid="{C0833F6A-0D32-4698-8AD4-36DAE2E87F08}"/>
    <hyperlink ref="B56" r:id="rId841" display="https://www.fangraphs.com/teams/cardinals" xr:uid="{A72651D3-AC43-4EA5-A893-B2AB735A7822}"/>
    <hyperlink ref="A56" r:id="rId842" display="https://www.fangraphs.com/players/ryan-helsley/18138/stats" xr:uid="{9863B4EF-F28D-4408-B002-9FB15B6068E5}"/>
    <hyperlink ref="B433" r:id="rId843" display="https://www.fangraphs.com/teams/diamondbacks" xr:uid="{51D505D0-9E0E-459C-835D-0BAA3804107C}"/>
    <hyperlink ref="A433" r:id="rId844" display="https://www.fangraphs.com/players/ryne-nelson/26253/stats" xr:uid="{313D7B98-1193-4DF1-8534-E10CB1645794}"/>
    <hyperlink ref="B214" r:id="rId845" display="https://www.fangraphs.com/teams/braves" xr:uid="{BC763F2B-4E19-46DD-9ECD-8455E9FE458A}"/>
    <hyperlink ref="A214" r:id="rId846" display="https://www.fangraphs.com/players/dylan-lee/19996/stats" xr:uid="{7B02F761-A485-409E-8FE0-3A958C41D147}"/>
    <hyperlink ref="B472" r:id="rId847" display="https://www.fangraphs.com/teams/red-sox" xr:uid="{96B366B9-8437-4E37-A65F-1ED74B4F76FE}"/>
    <hyperlink ref="A472" r:id="rId848" display="https://www.fangraphs.com/players/corey-kluber/2429/stats" xr:uid="{7319E7C1-6082-4ADC-AF54-3F406411FBF1}"/>
    <hyperlink ref="B328" r:id="rId849" display="https://www.fangraphs.com/teams/yankees" xr:uid="{6320EBF3-7F3E-48F9-BE72-79B3FC4F0B15}"/>
    <hyperlink ref="A328" r:id="rId850" display="https://www.fangraphs.com/players/domingo-german/17149/stats" xr:uid="{C822F996-A6EE-4690-967F-7C1AF3A2B1CF}"/>
    <hyperlink ref="B345" r:id="rId851" display="https://www.fangraphs.com/teams/guardians" xr:uid="{157D1667-8575-4605-A363-1F47CFBA1F7A}"/>
    <hyperlink ref="A345" r:id="rId852" display="https://www.fangraphs.com/players/aaron-civale/19479/stats" xr:uid="{D24D9E8F-A639-4352-A429-CC889DD33C37}"/>
    <hyperlink ref="B313" r:id="rId853" display="https://www.fangraphs.com/teams/nationals" xr:uid="{EA5337BB-2424-437E-9D4E-9C21275EA86E}"/>
    <hyperlink ref="A313" r:id="rId854" display="https://www.fangraphs.com/players/josiah-gray/24580/stats" xr:uid="{154DDA5E-4FEC-41C5-AA1C-9B4F437F1EE1}"/>
    <hyperlink ref="B457" r:id="rId855" display="https://www.fangraphs.com/teams/orioles" xr:uid="{4F7158E5-DA4C-40E6-84D7-277BE0A45BE1}"/>
    <hyperlink ref="A457" r:id="rId856" display="https://www.fangraphs.com/players/kyle-gibson/10123/stats" xr:uid="{82E0F21E-CB40-4FDC-A168-C26C8557DAA4}"/>
    <hyperlink ref="B234" r:id="rId857" display="https://www.fangraphs.com/teams/astros" xr:uid="{DA6B5FC8-038A-4F72-83C4-A3F772240BAD}"/>
    <hyperlink ref="A234" r:id="rId858" display="https://www.fangraphs.com/players/hunter-brown/25880/stats" xr:uid="{F50AD963-4FC9-432F-8D81-8AF2BFB1FDE4}"/>
    <hyperlink ref="B346" r:id="rId859" display="https://www.fangraphs.com/teams/padres" xr:uid="{165820D9-3DAC-4E8F-94AA-3C14384D0EA3}"/>
    <hyperlink ref="A346" r:id="rId860" display="https://www.fangraphs.com/players/michael-wacha/14078/stats" xr:uid="{00627FC7-A848-4655-A701-FA216F439E31}"/>
    <hyperlink ref="B446" r:id="rId861" display="https://www.fangraphs.com/teams/athletics" xr:uid="{25258BDD-F3BF-48E3-9A70-C549822D2111}"/>
    <hyperlink ref="A446" r:id="rId862" display="https://www.fangraphs.com/players/paul-blackburn/14739/stats" xr:uid="{6F92B61B-AC78-4AA2-9561-B5D933B07E64}"/>
    <hyperlink ref="B372" r:id="rId863" display="https://www.fangraphs.com/teams/padres" xr:uid="{FE9BDC15-1721-4B9A-A6A6-4E8D312F919E}"/>
    <hyperlink ref="A372" r:id="rId864" display="https://www.fangraphs.com/players/nick-martinez/12730/stats" xr:uid="{E8E87362-3D25-4FE9-8AAF-F14A10763CEC}"/>
    <hyperlink ref="B368" r:id="rId865" display="https://www.fangraphs.com/teams/athletics" xr:uid="{85265999-0FE9-458C-8AFA-5D8418C33467}"/>
    <hyperlink ref="A368" r:id="rId866" display="https://www.fangraphs.com/players/kyle-muller/20167/stats" xr:uid="{AC33281C-ED3D-46AB-B3EE-D85125710BBE}"/>
    <hyperlink ref="B412" r:id="rId867" display="https://www.fangraphs.com/teams/red-sox" xr:uid="{B3623173-4012-4004-AD31-9B405028CC4F}"/>
    <hyperlink ref="A412" r:id="rId868" display="https://www.fangraphs.com/players/james-paxton/11828/stats" xr:uid="{D60E9D09-72C3-415A-89BE-E9BC8089103D}"/>
    <hyperlink ref="B291" r:id="rId869" display="https://www.fangraphs.com/teams/orioles" xr:uid="{40F61D91-8994-46C7-9A13-6FEA8A16F1C6}"/>
    <hyperlink ref="A291" r:id="rId870" display="https://www.fangraphs.com/players/grayson-rodriguez/24492/stats" xr:uid="{511CEE36-9A44-4705-B456-6AC53809D2B3}"/>
    <hyperlink ref="B149" r:id="rId871" display="https://www.fangraphs.com/teams/rays" xr:uid="{B1D402DC-6E0A-4E31-8D8C-F3828756D3BE}"/>
    <hyperlink ref="A149" r:id="rId872" display="https://www.fangraphs.com/players/pete-fairbanks/17998/stats" xr:uid="{08FCCDC8-708B-4B9C-8B8F-3AF2D5B3216D}"/>
    <hyperlink ref="B184" r:id="rId873" display="https://www.fangraphs.com/teams/giants" xr:uid="{339932CC-8DA4-479D-BC00-F6090175CA7A}"/>
    <hyperlink ref="A184" r:id="rId874" display="https://www.fangraphs.com/players/anthony-desclafani/13050/stats" xr:uid="{379A8834-A662-4F41-89FD-4B48AEFFCDDA}"/>
    <hyperlink ref="B206" r:id="rId875" display="https://www.fangraphs.com/teams/astros" xr:uid="{4D3B9776-1FEB-45BB-A28C-2BC8FE9428BB}"/>
    <hyperlink ref="A206" r:id="rId876" display="https://www.fangraphs.com/players/jose-urquidy/18413/stats" xr:uid="{CB2434C6-86C8-41B3-8435-1BBA66CDA7F2}"/>
    <hyperlink ref="B387" r:id="rId877" display="https://www.fangraphs.com/teams/brewers" xr:uid="{4487ABF6-9281-4BE8-8C3B-9FE3AE2C6DE2}"/>
    <hyperlink ref="A387" r:id="rId878" display="https://www.fangraphs.com/players/wade-miley/8779/stats" xr:uid="{49ED1F0A-397C-4CFF-A25C-DD0B9DD295D6}"/>
    <hyperlink ref="B325" r:id="rId879" display="https://www.fangraphs.com/teams/giants" xr:uid="{CB42D85B-2F85-4C47-A4D6-3F9B7DA7923C}"/>
    <hyperlink ref="A325" r:id="rId880" display="https://www.fangraphs.com/players/sean-manaea/15873/stats" xr:uid="{5CDF48AA-2AC0-4DE1-82E6-101042BD41D9}"/>
    <hyperlink ref="B290" r:id="rId881" display="https://www.fangraphs.com/teams/tigers" xr:uid="{32431BFC-5CC6-4912-AE99-6A881E3473B5}"/>
    <hyperlink ref="A290" r:id="rId882" display="https://www.fangraphs.com/players/michael-lorenzen/14843/stats" xr:uid="{475385E0-A79B-4F12-8E53-A76CBB7F7F42}"/>
    <hyperlink ref="B52" r:id="rId883" display="https://www.fangraphs.com/teams/astros" xr:uid="{59B1D789-13CA-46CD-B19D-0320EE9DB696}"/>
    <hyperlink ref="A52" r:id="rId884" display="https://www.fangraphs.com/players/ryan-pressly/7005/stats" xr:uid="{88D89D07-3B6A-4D74-99D1-CAE4E55C5F04}"/>
    <hyperlink ref="B322" r:id="rId885" display="https://www.fangraphs.com/teams/angels" xr:uid="{EBA6E2A7-BC62-4F20-B380-F7D2DE868936}"/>
    <hyperlink ref="A322" r:id="rId886" display="https://www.fangraphs.com/players/tyler-anderson/12880/stats" xr:uid="{044B1E4D-1475-4189-A31D-5ECEFF8403CC}"/>
    <hyperlink ref="B168" r:id="rId887" display="https://www.fangraphs.com/teams/dodgers" xr:uid="{779563BE-4967-40AD-9828-49B87E1D38D6}"/>
    <hyperlink ref="A168" r:id="rId888" display="https://www.fangraphs.com/players/tony-gonsolin/19388/stats" xr:uid="{557EAE00-7878-4F8A-8A72-1ED6FABEF1CA}"/>
    <hyperlink ref="B146" r:id="rId889" display="https://www.fangraphs.com/teams/braves" xr:uid="{004B70FD-C546-408F-92D2-C4302FE72035}"/>
    <hyperlink ref="A146" r:id="rId890" display="https://www.fangraphs.com/players/aj-minter/18655/stats" xr:uid="{B913A5D9-AB62-44E0-9C8C-5FAB656BA621}"/>
    <hyperlink ref="B384" r:id="rId891" display="https://www.fangraphs.com/teams/phillies" xr:uid="{EDCBBB16-EDF6-4582-816C-7786AA46E325}"/>
    <hyperlink ref="A384" r:id="rId892" display="https://www.fangraphs.com/players/taijuan-walker/11836/stats" xr:uid="{13B67E28-857E-4E9E-8302-3972D524C132}"/>
    <hyperlink ref="B307" r:id="rId893" display="https://www.fangraphs.com/teams/guardians" xr:uid="{26BB6EAB-6115-42F6-8894-FB67BBCE9C5F}"/>
    <hyperlink ref="A307" r:id="rId894" display="https://www.fangraphs.com/players/cal-quantrill/19312/stats" xr:uid="{D02BB747-A9C8-4C5D-BC71-F4AFE6EEA627}"/>
    <hyperlink ref="B47" r:id="rId895" display="https://www.fangraphs.com/teams/orioles" xr:uid="{145F0CC0-FD53-48D0-ABDC-BEA23153AB62}"/>
    <hyperlink ref="A47" r:id="rId896" display="https://www.fangraphs.com/players/felix-bautista/20666/stats" xr:uid="{9536A11F-A31D-4008-82DE-12B55CD4870D}"/>
    <hyperlink ref="B155" r:id="rId897" display="https://www.fangraphs.com/teams/cardinals" xr:uid="{4246E583-3488-4874-B30E-B0191137346E}"/>
    <hyperlink ref="A155" r:id="rId898" display="https://www.fangraphs.com/players/miles-mikolas/9803/stats" xr:uid="{5990BC62-7AF4-493D-803C-6D8D51FC6954}"/>
    <hyperlink ref="B254" r:id="rId899" display="https://www.fangraphs.com/teams/diamondbacks" xr:uid="{2947585D-0BC6-4433-BE35-6B641C5F5A1D}"/>
    <hyperlink ref="A254" r:id="rId900" display="https://www.fangraphs.com/players/merrill-kelly/11156/stats" xr:uid="{B603E158-A92D-4C86-943A-8F8BE4435E85}"/>
    <hyperlink ref="B124" r:id="rId901" display="https://www.fangraphs.com/teams/phillies" xr:uid="{AF0D9E7C-ED1D-4CA0-BFCD-BC5C46858194}"/>
    <hyperlink ref="A124" r:id="rId902" display="https://www.fangraphs.com/players/jose-alvarado/17780/stats" xr:uid="{A5E6D188-D1B7-4D2E-A4CE-57A66EF53439}"/>
    <hyperlink ref="B461" r:id="rId903" display="https://www.fangraphs.com/teams/nationals" xr:uid="{EEF752AF-D95C-4107-84D0-463DEC0E8B44}"/>
    <hyperlink ref="A461" r:id="rId904" display="https://www.fangraphs.com/players/trevor-williams/16977/stats" xr:uid="{818BB312-888E-4603-B1E8-77F1BC0D7059}"/>
    <hyperlink ref="B499" r:id="rId905" display="https://www.fangraphs.com/teams/reds" xr:uid="{4EC10DC4-9956-4E2B-8614-2AF39171EBBE}"/>
    <hyperlink ref="A499" r:id="rId906" display="https://www.fangraphs.com/players/graham-ashcraft/27552/stats" xr:uid="{21B88664-0415-46CD-8091-B87676AEB59C}"/>
    <hyperlink ref="B219" r:id="rId907" display="https://www.fangraphs.com/teams/guardians" xr:uid="{F57F0930-8734-4CE7-A3D3-A0D09A51B580}"/>
    <hyperlink ref="A219" r:id="rId908" display="https://www.fangraphs.com/players/triston-mckenzie/18000/stats" xr:uid="{E169A6EF-BD63-46B4-BBB7-D7D00B9BC391}"/>
    <hyperlink ref="B42" r:id="rId909" display="https://www.fangraphs.com/teams/brewers" xr:uid="{ABD0A24D-0D60-45E8-85B6-A1520C13DA25}"/>
    <hyperlink ref="A42" r:id="rId910" display="https://www.fangraphs.com/players/devin-williams/15816/stats" xr:uid="{51B1E03F-A75A-4E3D-B798-ACCEA1EE57A3}"/>
    <hyperlink ref="B320" r:id="rId911" display="https://www.fangraphs.com/teams/angels" xr:uid="{A1FBD03F-F5A0-41A0-8900-ABB5D64F6D99}"/>
    <hyperlink ref="A320" r:id="rId912" display="https://www.fangraphs.com/players/reid-detmers/27468/stats" xr:uid="{CF90007C-4119-4FFE-B266-DE5282632AB2}"/>
    <hyperlink ref="B296" r:id="rId913" display="https://www.fangraphs.com/teams/tigers" xr:uid="{3CE4C482-5EBB-4E1C-B962-5061BBADC915}"/>
    <hyperlink ref="A296" r:id="rId914" display="https://www.fangraphs.com/players/matthew-boyd/15440/stats" xr:uid="{D7D85B7C-3C9F-49C5-9AE9-02E6FD7A1F3A}"/>
    <hyperlink ref="B271" r:id="rId915" display="https://www.fangraphs.com/teams/orioles" xr:uid="{DA2759CB-2CDB-456A-8969-AED09236C38E}"/>
    <hyperlink ref="A271" r:id="rId916" display="https://www.fangraphs.com/players/dean-kremer/19350/stats" xr:uid="{8B04BDB6-8818-4E0B-AEFB-E8C8CA7F70C7}"/>
    <hyperlink ref="B436" r:id="rId917" display="https://www.fangraphs.com/teams/nationals" xr:uid="{A4F3AE76-5A6F-4CC0-B97E-6683676382F2}"/>
    <hyperlink ref="A436" r:id="rId918" display="https://www.fangraphs.com/players/mackenzie-gore/22201/stats" xr:uid="{EAE46822-F6CB-480A-9351-F28DDA3F4EE4}"/>
    <hyperlink ref="B156" r:id="rId919" display="https://www.fangraphs.com/teams/braves" xr:uid="{1F6D8AF9-E635-4890-804D-CB99B0CD1E01}"/>
    <hyperlink ref="A156" r:id="rId920" display="https://www.fangraphs.com/players/kyle-wright/19665/stats" xr:uid="{997C890A-E560-4912-A25B-DDD3A98651EC}"/>
    <hyperlink ref="B187" r:id="rId921" display="https://www.fangraphs.com/teams/dodgers" xr:uid="{E4D7D854-B863-40FE-8158-11F678C1473C}"/>
    <hyperlink ref="A187" r:id="rId922" display="https://www.fangraphs.com/players/dustin-may/19716/stats" xr:uid="{887168EA-366B-48F7-BDDD-AD42436F9245}"/>
    <hyperlink ref="B246" r:id="rId923" display="https://www.fangraphs.com/teams/red-sox" xr:uid="{5ED9F7F9-99CC-4E1E-8F05-A87DC322F884}"/>
    <hyperlink ref="A246" r:id="rId924" display="https://www.fangraphs.com/players/chris-sale/10603/stats" xr:uid="{2DB38CBB-E4B5-4EB5-B18F-1375E5F69C90}"/>
    <hyperlink ref="B60" r:id="rId925" display="https://www.fangraphs.com/teams/pirates" xr:uid="{96735770-513F-418A-906F-2F20BDC67AC0}"/>
    <hyperlink ref="A60" r:id="rId926" display="https://www.fangraphs.com/players/david-bednar/19569/stats" xr:uid="{72D3CD70-66EA-4785-8103-319B92D9B73D}"/>
    <hyperlink ref="B159" r:id="rId927" display="https://www.fangraphs.com/teams/astros" xr:uid="{974469E9-397F-4476-8CCC-55265D6F2D26}"/>
    <hyperlink ref="A159" r:id="rId928" display="https://www.fangraphs.com/players/luis-garcia/23735/stats" xr:uid="{5163084C-4296-4915-9D4D-BD75926582F3}"/>
    <hyperlink ref="B284" r:id="rId929" display="https://www.fangraphs.com/teams/rangers" xr:uid="{1D2EF3DF-DFA3-4218-8D24-9D2DF0DFBEE6}"/>
    <hyperlink ref="A284" r:id="rId930" display="https://www.fangraphs.com/players/martin-perez/6902/stats" xr:uid="{EE08AE74-E42B-441E-A679-9D76F96F80F3}"/>
    <hyperlink ref="B469" r:id="rId931" display="https://www.fangraphs.com/teams/pirates" xr:uid="{70EEDEE6-6698-4CC8-8466-906151EF0C04}"/>
    <hyperlink ref="A469" r:id="rId932" display="https://www.fangraphs.com/players/mitch-keller/17594/stats" xr:uid="{DF183BEE-3DCE-4855-931F-390500A14121}"/>
    <hyperlink ref="B49" r:id="rId933" display="https://www.fangraphs.com/teams/guardians" xr:uid="{8B084B1A-8F13-44BB-BCE9-14221F437BCE}"/>
    <hyperlink ref="A49" r:id="rId934" display="https://www.fangraphs.com/players/emmanuel-clase/21032/stats" xr:uid="{82FF1284-D88A-41C3-89D4-CC76DE1F36D6}"/>
    <hyperlink ref="B163" r:id="rId935" display="https://www.fangraphs.com/teams/padres" xr:uid="{26567ABD-E459-463F-9B26-03462147FBD9}"/>
    <hyperlink ref="A163" r:id="rId936" display="https://www.fangraphs.com/players/seth-lugo/12447/stats" xr:uid="{1246342C-0A78-4662-94D5-A1849276C7E9}"/>
    <hyperlink ref="B248" r:id="rId937" display="https://www.fangraphs.com/teams/rangers" xr:uid="{6A96DE78-803E-4F4E-B49D-4787CB680F14}"/>
    <hyperlink ref="A248" r:id="rId938" display="https://www.fangraphs.com/players/andrew-heaney/15423/stats" xr:uid="{DD65F500-1CB5-4B45-8232-292A28688A28}"/>
    <hyperlink ref="B355" r:id="rId939" display="https://www.fangraphs.com/teams/rockies" xr:uid="{50B2C499-146E-4B68-A413-224D74DB4554}"/>
    <hyperlink ref="A355" r:id="rId940" display="https://www.fangraphs.com/players/german-marquez/15038/stats" xr:uid="{63CDAD22-1377-40B5-8A93-E3DD24EE769B}"/>
    <hyperlink ref="B244" r:id="rId941" display="https://www.fangraphs.com/teams/cubs" xr:uid="{0191B5AA-02F2-4276-8D75-20B57A1EA320}"/>
    <hyperlink ref="A244" r:id="rId942" display="https://www.fangraphs.com/players/justin-steele/17312/stats" xr:uid="{32508B3E-10CD-4B8F-BC56-067A38ED93E5}"/>
    <hyperlink ref="B247" r:id="rId943" display="https://www.fangraphs.com/teams/rangers" xr:uid="{29C45034-4B15-4B00-AA98-6C67D678918B}"/>
    <hyperlink ref="A247" r:id="rId944" display="https://www.fangraphs.com/players/jon-gray/14916/stats" xr:uid="{C5C5D542-67C2-4615-AE35-5665CACE5031}"/>
    <hyperlink ref="B243" r:id="rId945" display="https://www.fangraphs.com/teams/astros" xr:uid="{B255A589-527C-45AC-9C63-18ECA5321FBA}"/>
    <hyperlink ref="A243" r:id="rId946" display="https://www.fangraphs.com/players/lance-mccullers-jr/14120/stats" xr:uid="{C3459293-219B-4A17-9A0C-198F4EB22FF0}"/>
    <hyperlink ref="B74" r:id="rId947" display="https://www.fangraphs.com/teams/astros" xr:uid="{CC340FD6-961C-4A0D-8F81-F2F64C5A4E19}"/>
    <hyperlink ref="A74" r:id="rId948" display="https://www.fangraphs.com/players/cristian-javier/17606/stats" xr:uid="{D7CACB14-8CBD-4FAC-B6F1-0E3F3BA2FF70}"/>
    <hyperlink ref="B43" r:id="rId949" display="https://www.fangraphs.com/teams/padres" xr:uid="{295BC5F3-13B8-4BA7-92D9-6587DE0AFA42}"/>
    <hyperlink ref="A43" r:id="rId950" display="https://www.fangraphs.com/players/josh-hader/14212/stats" xr:uid="{5CB5159C-F192-4359-AF71-B8A39EA2F733}"/>
    <hyperlink ref="B228" r:id="rId951" display="https://www.fangraphs.com/teams/cubs" xr:uid="{8BD8009A-B19B-43E7-9A33-331B51EB9939}"/>
    <hyperlink ref="A228" r:id="rId952" display="https://www.fangraphs.com/players/jameson-taillon/11674/stats" xr:uid="{F03E32B8-BF8D-4FA3-B65D-F969F5B5E2FD}"/>
    <hyperlink ref="B116" r:id="rId953" display="https://www.fangraphs.com/teams/rays" xr:uid="{E024F1B6-EFFA-4679-9792-FDA0468AAF71}"/>
    <hyperlink ref="A116" r:id="rId954" display="https://www.fangraphs.com/players/zach-eflin/13774/stats" xr:uid="{98D738C4-D97C-4461-ACB3-D8710446B0DA}"/>
    <hyperlink ref="B199" r:id="rId955" display="https://www.fangraphs.com/teams/yankees" xr:uid="{CE819C3F-8F4F-47DD-B80F-54C9194B64D4}"/>
    <hyperlink ref="A199" r:id="rId956" display="https://www.fangraphs.com/players/luis-severino/15890/stats" xr:uid="{E2CB95D5-A714-4159-BDA5-7418F662AE50}"/>
    <hyperlink ref="B106" r:id="rId957" display="https://www.fangraphs.com/teams/twins" xr:uid="{3CC0AA3A-DDCF-442D-8AC8-2D796C1D0882}"/>
    <hyperlink ref="A106" r:id="rId958" display="https://www.fangraphs.com/players/pablo-lopez/17085/stats" xr:uid="{03DEDADD-262C-41E8-AFF1-AF512B95142B}"/>
    <hyperlink ref="B238" r:id="rId959" display="https://www.fangraphs.com/teams/royals" xr:uid="{9A522E5F-8B11-431F-B7D1-2CA4E11DE86A}"/>
    <hyperlink ref="A238" r:id="rId960" display="https://www.fangraphs.com/players/brady-singer/25377/stats" xr:uid="{BD65EBF3-57AE-4071-BC09-12734523F435}"/>
    <hyperlink ref="B161" r:id="rId961" display="https://www.fangraphs.com/teams/dodgers" xr:uid="{482345A0-E839-4AB8-AD3F-DE6E5B62257A}"/>
    <hyperlink ref="A161" r:id="rId962" display="https://www.fangraphs.com/players/noah-syndergaard/11762/stats" xr:uid="{15F51D95-456A-4B77-BE2B-E6E91B631170}"/>
    <hyperlink ref="B224" r:id="rId963" display="https://www.fangraphs.com/teams/diamondbacks" xr:uid="{B673FEC3-23F3-41A2-89D7-EC8E659A80F1}"/>
    <hyperlink ref="A224" r:id="rId964" display="https://www.fangraphs.com/players/brandon-pfaadt/sa3014983/stats" xr:uid="{48EC469F-5251-4A8B-BA4B-E1DEFFF7327A}"/>
    <hyperlink ref="B213" r:id="rId965" display="https://www.fangraphs.com/teams/marlins" xr:uid="{DD034523-2917-45CA-ADB2-B4674FD2A4B8}"/>
    <hyperlink ref="A213" r:id="rId966" display="https://www.fangraphs.com/players/jesus-luzardo/19959/stats" xr:uid="{E7F58E07-B4AE-459D-8A53-256D5CA9A479}"/>
    <hyperlink ref="B178" r:id="rId967" display="https://www.fangraphs.com/teams/blue-jays" xr:uid="{037F93CB-5B2A-45EB-AAE3-5C703D11AF8B}"/>
    <hyperlink ref="A178" r:id="rId968" display="https://www.fangraphs.com/players/jose-berrios/14168/stats" xr:uid="{AE7FA33B-43D9-4884-93F5-CBFFA358B30A}"/>
    <hyperlink ref="B286" r:id="rId969" display="https://www.fangraphs.com/teams/pirates" xr:uid="{3F50CE77-36CC-4926-B2FE-60EAC23CDFF6}"/>
    <hyperlink ref="A286" r:id="rId970" display="https://www.fangraphs.com/players/roansy-contreras/22810/stats" xr:uid="{6AA6D0B7-F802-4E23-A965-5CA3890AF769}"/>
    <hyperlink ref="B181" r:id="rId971" display="https://www.fangraphs.com/teams/white-sox" xr:uid="{F39B8235-4E52-4E72-A279-CACDB9BBB308}"/>
    <hyperlink ref="A181" r:id="rId972" display="https://www.fangraphs.com/players/lance-lynn/2520/stats" xr:uid="{21C4AD64-8F27-4646-A275-68ED230C9DA6}"/>
    <hyperlink ref="B88" r:id="rId973" display="https://www.fangraphs.com/teams/blue-jays" xr:uid="{2B985504-5ABB-4CD2-B3D0-6E35C77BF8A9}"/>
    <hyperlink ref="A88" r:id="rId974" display="https://www.fangraphs.com/players/chris-bassitt/12304/stats" xr:uid="{E9C3B97E-9961-4401-99B9-E3EA96C25B5F}"/>
    <hyperlink ref="B130" r:id="rId975" display="https://www.fangraphs.com/teams/braves" xr:uid="{4F11EE70-94F4-4EA7-9531-41784D935B29}"/>
    <hyperlink ref="A130" r:id="rId976" display="https://www.fangraphs.com/players/charlie-morton/4676/stats" xr:uid="{792D7F46-9CC7-47EE-847F-AB819D90C503}"/>
    <hyperlink ref="B215" r:id="rId977" display="https://www.fangraphs.com/teams/reds" xr:uid="{A6161891-AC66-4366-83FB-9763AE7CFDFD}"/>
    <hyperlink ref="A215" r:id="rId978" display="https://www.fangraphs.com/players/nick-lodolo/26378/stats" xr:uid="{BA9B82BB-2DE3-4C15-B28F-C865FD7D6728}"/>
    <hyperlink ref="B242" r:id="rId979" display="https://www.fangraphs.com/teams/angels" xr:uid="{CB83986F-333C-47C7-B024-20A07DC20F05}"/>
    <hyperlink ref="A242" r:id="rId980" display="https://www.fangraphs.com/players/patrick-sandoval/19447/stats" xr:uid="{1AEE5C76-027B-4506-A971-1F32D571A359}"/>
    <hyperlink ref="B117" r:id="rId981" display="https://www.fangraphs.com/teams/rays" xr:uid="{2363BDC6-B24C-45FB-8898-9223C8C9C678}"/>
    <hyperlink ref="A117" r:id="rId982" display="https://www.fangraphs.com/players/tyler-glasnow/14374/stats" xr:uid="{44C2C1F0-440A-4EAC-891F-24B9D35A0C07}"/>
    <hyperlink ref="B174" r:id="rId983" display="https://www.fangraphs.com/teams/twins" xr:uid="{6DC3E342-087E-41D7-9B65-981CC9A0BD1C}"/>
    <hyperlink ref="A174" r:id="rId984" display="https://www.fangraphs.com/players/tyler-mahle/16358/stats" xr:uid="{5DF26A26-0452-4661-99BE-071CD4869654}"/>
    <hyperlink ref="B179" r:id="rId985" display="https://www.fangraphs.com/teams/cubs" xr:uid="{48DF0207-052D-463E-8716-00D4056B8942}"/>
    <hyperlink ref="A179" r:id="rId986" display="https://www.fangraphs.com/players/marcus-stroman/13431/stats" xr:uid="{68ECE4CB-F5B9-4494-A259-5F512ACD4EDB}"/>
    <hyperlink ref="B126" r:id="rId987" display="https://www.fangraphs.com/teams/mariners" xr:uid="{22D3D8BF-35A8-4FC1-8A62-664194CF38A0}"/>
    <hyperlink ref="A126" r:id="rId988" display="https://www.fangraphs.com/players/logan-gilbert/22250/stats" xr:uid="{278BC545-DB2F-4AA8-9194-7282A9D00D0B}"/>
    <hyperlink ref="B160" r:id="rId989" display="https://www.fangraphs.com/teams/twins" xr:uid="{49C59BC0-8704-4F87-8D10-5A3643D531E2}"/>
    <hyperlink ref="A160" r:id="rId990" display="https://www.fangraphs.com/players/sonny-gray/12768/stats" xr:uid="{30B3A3F9-1A42-4A47-AE31-3516DCF71391}"/>
    <hyperlink ref="B288" r:id="rId991" display="https://www.fangraphs.com/teams/phillies" xr:uid="{BBEA14C9-09D9-4A26-89D8-D2FC7261A79D}"/>
    <hyperlink ref="A288" r:id="rId992" display="https://www.fangraphs.com/players/ranger-suarez/17277/stats" xr:uid="{494C5140-35F5-45D6-8676-BE4B26F758EC}"/>
    <hyperlink ref="B173" r:id="rId993" display="https://www.fangraphs.com/teams/padres" xr:uid="{96289A1A-44EF-4B3C-AA75-8A7D86A2F874}"/>
    <hyperlink ref="A173" r:id="rId994" display="https://www.fangraphs.com/players/blake-snell/13543/stats" xr:uid="{FF2DA17A-6031-44B2-A968-7DD1BC37CBD5}"/>
    <hyperlink ref="B90" r:id="rId995" display="https://www.fangraphs.com/teams/rays" xr:uid="{DD844A1C-E424-4287-B0B4-C9BB67E479DC}"/>
    <hyperlink ref="A90" r:id="rId996" display="https://www.fangraphs.com/players/drew-rasmussen/25385/stats" xr:uid="{5B661333-021D-486D-837A-64385B518604}"/>
    <hyperlink ref="B143" r:id="rId997" display="https://www.fangraphs.com/teams/mariners" xr:uid="{EF54E0F2-F4C2-4BB0-890B-C423CE119031}"/>
    <hyperlink ref="A143" r:id="rId998" display="https://www.fangraphs.com/players/george-kirby/25436/stats" xr:uid="{EFDC2D8A-7174-4B6E-90AA-8D24AAC9E543}"/>
    <hyperlink ref="B256" r:id="rId999" display="https://www.fangraphs.com/teams/tigers" xr:uid="{E5C500DD-7224-494A-9E72-F833DD6F972D}"/>
    <hyperlink ref="A256" r:id="rId1000" display="https://www.fangraphs.com/players/eduardo-rodriguez/13164/stats" xr:uid="{0FD4E29A-AB31-46B9-B98C-B6C85B9E0D4D}"/>
    <hyperlink ref="B82" r:id="rId1001" display="https://www.fangraphs.com/teams/mets" xr:uid="{4B4E25FE-65FC-4990-AB1B-B8187531FC3A}"/>
    <hyperlink ref="A82" r:id="rId1002" display="https://www.fangraphs.com/players/kodai-senga/31838/stats" xr:uid="{F784C7E1-F640-4F56-B225-CC0F682B4E57}"/>
    <hyperlink ref="B71" r:id="rId1003" display="https://www.fangraphs.com/teams/padres" xr:uid="{CE7B5D5E-B8E5-4CE7-92CC-60CF9C902B6C}"/>
    <hyperlink ref="A71" r:id="rId1004" display="https://www.fangraphs.com/players/yu-darvish/13074/stats" xr:uid="{DE53F023-8EB9-4B44-9378-63B648A98C70}"/>
    <hyperlink ref="B55" r:id="rId1005" display="https://www.fangraphs.com/teams/blue-jays" xr:uid="{A6A9AF4F-4168-44CC-8FAB-5268A46CA12F}"/>
    <hyperlink ref="A55" r:id="rId1006" display="https://www.fangraphs.com/players/alek-manoah/26410/stats" xr:uid="{2E88D628-81D1-4A5B-A8FA-61F69CE1E1A6}"/>
    <hyperlink ref="B81" r:id="rId1007" display="https://www.fangraphs.com/teams/twins" xr:uid="{6431C0CC-B519-474B-B0AD-975B4333666B}"/>
    <hyperlink ref="A81" r:id="rId1008" display="https://www.fangraphs.com/players/joe-ryan/21390/stats" xr:uid="{20C16597-EC68-43F9-A570-DCF9030DE8FD}"/>
    <hyperlink ref="B122" r:id="rId1009" display="https://www.fangraphs.com/teams/red-sox" xr:uid="{5B8179CD-6D23-4663-8CA9-37415809528B}"/>
    <hyperlink ref="A122" r:id="rId1010" display="https://www.fangraphs.com/players/garrett-whitlock/20191/stats" xr:uid="{1DE344BE-3C59-4ED6-8BD9-8499B8F4AB55}"/>
    <hyperlink ref="B136" r:id="rId1011" display="https://www.fangraphs.com/teams/reds" xr:uid="{F19312D5-2ED5-42CF-89AF-EB2DF4F0BC0C}"/>
    <hyperlink ref="A136" r:id="rId1012" display="https://www.fangraphs.com/players/hunter-greene/22182/stats" xr:uid="{D826F7C6-D8EC-4D51-80D9-8EE5D1E22695}"/>
    <hyperlink ref="B113" r:id="rId1013" display="https://www.fangraphs.com/teams/white-sox" xr:uid="{E0D5CAC5-9EB5-45F8-9423-8D76A2CEB042}"/>
    <hyperlink ref="A113" r:id="rId1014" display="https://www.fangraphs.com/players/lucas-giolito/15474/stats" xr:uid="{1E04165C-4E55-410C-B738-59FB0BB364F2}"/>
    <hyperlink ref="B97" r:id="rId1015" display="https://www.fangraphs.com/teams/cardinals" xr:uid="{3EDBFC57-86FC-4649-8792-B50DDCE83C1F}"/>
    <hyperlink ref="A97" r:id="rId1016" display="https://www.fangraphs.com/players/jordan-montgomery/16511/stats" xr:uid="{BCEFF1CA-C097-4A94-BD8B-AB400C33EFDB}"/>
    <hyperlink ref="B111" r:id="rId1017" display="https://www.fangraphs.com/teams/brewers" xr:uid="{FF3B265B-2958-43E1-BBB9-7811F007FA11}"/>
    <hyperlink ref="A111" r:id="rId1018" display="https://www.fangraphs.com/players/freddy-peralta/18679/stats" xr:uid="{57F09E0E-A222-43A9-9432-4FE7D718426F}"/>
    <hyperlink ref="B192" r:id="rId1019" display="https://www.fangraphs.com/teams/giants" xr:uid="{41B00142-0960-47EE-91DC-271D40BD0748}"/>
    <hyperlink ref="A192" r:id="rId1020" display="https://www.fangraphs.com/players/alex-cobb/6562/stats" xr:uid="{FA824D5F-66C0-4906-871A-35FCB1F83F69}"/>
    <hyperlink ref="B28" r:id="rId1021" display="https://www.fangraphs.com/teams/dodgers" xr:uid="{068C3DD2-DC97-4F55-9E12-A65183BD49D1}"/>
    <hyperlink ref="A28" r:id="rId1022" display="https://www.fangraphs.com/players/clayton-kershaw/2036/stats" xr:uid="{88AC3360-BE9D-4214-A2E6-B15743C034B3}"/>
    <hyperlink ref="B151" r:id="rId1023" display="https://www.fangraphs.com/teams/rangers" xr:uid="{C3A0B8C7-35EF-47DF-8028-B8C9CAD11ABB}"/>
    <hyperlink ref="A151" r:id="rId1024" display="https://www.fangraphs.com/players/nathan-eovaldi/9132/stats" xr:uid="{086BD5C5-5B55-4391-8649-07F2FC7989C5}"/>
    <hyperlink ref="B79" r:id="rId1025" display="https://www.fangraphs.com/teams/padres" xr:uid="{699A4DD9-2336-4096-8617-CA02B95107BB}"/>
    <hyperlink ref="A79" r:id="rId1026" display="https://www.fangraphs.com/players/joe-musgrove/12970/stats" xr:uid="{DB23ACB6-938A-4086-B6EB-2754AE0CB00F}"/>
    <hyperlink ref="B44" r:id="rId1027" display="https://www.fangraphs.com/teams/astros" xr:uid="{90A97620-2982-4726-9AB1-0F78F67ABB00}"/>
    <hyperlink ref="A44" r:id="rId1028" display="https://www.fangraphs.com/players/framber-valdez/17295/stats" xr:uid="{EAA8A3C6-01E1-4355-9BCD-71D632904CFE}"/>
    <hyperlink ref="B76" r:id="rId1029" display="https://www.fangraphs.com/teams/brewers" xr:uid="{4B032EB4-9EF6-468A-9F72-E7A72F2B73EC}"/>
    <hyperlink ref="A76" r:id="rId1030" display="https://www.fangraphs.com/players/brandon-woodruff/16162/stats" xr:uid="{0BBD0B2E-6304-4CD8-AD13-A8CC31399675}"/>
    <hyperlink ref="B89" r:id="rId1031" display="https://www.fangraphs.com/teams/mets" xr:uid="{387A60C5-BE34-4CB0-AF8E-FA3024A58452}"/>
    <hyperlink ref="A89" r:id="rId1032" display="https://www.fangraphs.com/players/justin-verlander/8700/stats" xr:uid="{CDDE6A0B-140E-4470-9D12-E60EB50E0A4A}"/>
    <hyperlink ref="B39" r:id="rId1033" display="https://www.fangraphs.com/teams/diamondbacks" xr:uid="{D2B910D3-605F-4FFD-AB72-2C051315004F}"/>
    <hyperlink ref="A39" r:id="rId1034" display="https://www.fangraphs.com/players/zac-gallen/19291/stats" xr:uid="{26C40486-29A9-4FA0-AF56-6DFF8D7B263F}"/>
    <hyperlink ref="B68" r:id="rId1035" display="https://www.fangraphs.com/teams/yankees" xr:uid="{61929CF7-A6D4-466C-B446-CF4C278DBF65}"/>
    <hyperlink ref="A68" r:id="rId1036" display="https://www.fangraphs.com/players/nestor-cortes/17874/stats" xr:uid="{99F0596A-DFCD-4775-965A-A4008748973D}"/>
    <hyperlink ref="B46" r:id="rId1037" display="https://www.fangraphs.com/teams/giants" xr:uid="{20CDC1FC-6D3D-4675-9135-1D25F5173EB3}"/>
    <hyperlink ref="A46" r:id="rId1038" display="https://www.fangraphs.com/players/logan-webb/17995/stats" xr:uid="{1011CE17-AC34-46A4-A1CD-8805ABE7BB11}"/>
    <hyperlink ref="B53" r:id="rId1039" display="https://www.fangraphs.com/teams/white-sox" xr:uid="{5D59DED5-385A-4D9F-92B9-EADD6627A87D}"/>
    <hyperlink ref="A53" r:id="rId1040" display="https://www.fangraphs.com/players/dylan-cease/18525/stats" xr:uid="{F5283515-DEAA-4D63-A187-23DC6308539B}"/>
    <hyperlink ref="B12" r:id="rId1041" display="https://www.fangraphs.com/teams/rays" xr:uid="{C8613EC9-754D-4004-9A52-1CEFEA2B5779}"/>
    <hyperlink ref="A12" r:id="rId1042" display="https://www.fangraphs.com/players/shane-mcclanahan/21483/stats" xr:uid="{81120165-6BF1-4DD2-9DA1-29215B5CDDA8}"/>
    <hyperlink ref="B48" r:id="rId1043" display="https://www.fangraphs.com/teams/marlins" xr:uid="{F18C4239-D5D0-4AB4-8A94-ED028550DA2B}"/>
    <hyperlink ref="A48" r:id="rId1044" display="https://www.fangraphs.com/players/sandy-alcantara/18684/stats" xr:uid="{8DD11279-3932-4832-83C3-58FDA7D5A961}"/>
    <hyperlink ref="B38" r:id="rId1045" display="https://www.fangraphs.com/teams/braves" xr:uid="{5A4356BB-4541-4CE6-A544-25B0EEB3CE90}"/>
    <hyperlink ref="A38" r:id="rId1046" display="https://www.fangraphs.com/players/max-fried/13743/stats" xr:uid="{C6A03978-487C-498E-96B1-C9898D1E3B55}"/>
    <hyperlink ref="B25" r:id="rId1047" display="https://www.fangraphs.com/teams/dodgers" xr:uid="{A0BB9A33-C04E-4242-A9E8-D13A70D7D984}"/>
    <hyperlink ref="A25" r:id="rId1048" display="https://www.fangraphs.com/players/julio-urias/14765/stats" xr:uid="{2435633E-FB89-4E75-8B4D-2FA132A8AB53}"/>
    <hyperlink ref="B30" r:id="rId1049" display="https://www.fangraphs.com/teams/mets" xr:uid="{71AC29DB-C9E4-4BB4-AF44-65C7FD4B359F}"/>
    <hyperlink ref="A30" r:id="rId1050" display="https://www.fangraphs.com/players/max-scherzer/3137/stats" xr:uid="{BC3E37DB-EC43-4FE4-B8A5-3107ABFB096B}"/>
    <hyperlink ref="B20" r:id="rId1051" display="https://www.fangraphs.com/teams/braves" xr:uid="{9AEFC241-937A-4DB4-A5A8-6412403C9032}"/>
    <hyperlink ref="A20" r:id="rId1052" display="https://www.fangraphs.com/players/spencer-strider/27498/stats" xr:uid="{188D2DC8-320A-4B6A-9733-4498FA0DB246}"/>
    <hyperlink ref="B51" r:id="rId1053" display="https://www.fangraphs.com/teams/blue-jays" xr:uid="{88BD242D-D693-40C9-B834-B31C1C2504FB}"/>
    <hyperlink ref="A51" r:id="rId1054" display="https://www.fangraphs.com/players/kevin-gausman/14107/stats" xr:uid="{95518521-3788-4E24-BCD0-CC9AEC93379E}"/>
    <hyperlink ref="B29" r:id="rId1055" display="https://www.fangraphs.com/teams/guardians" xr:uid="{420BCE29-6584-4825-BA36-2E08A41EF43B}"/>
    <hyperlink ref="A29" r:id="rId1056" display="https://www.fangraphs.com/players/shane-bieber/19427/stats" xr:uid="{5A5085B3-2FF3-4668-89A3-2436A5866614}"/>
    <hyperlink ref="B83" r:id="rId1057" display="https://www.fangraphs.com/teams/yankees" xr:uid="{22D84FA7-EF1A-4FEA-8473-6900A2F20201}"/>
    <hyperlink ref="A83" r:id="rId1058" display="https://www.fangraphs.com/players/carlos-rodon/16137/stats" xr:uid="{FFD6D044-639E-462C-A9F8-2746368E9471}"/>
    <hyperlink ref="B13" r:id="rId1059" display="https://www.fangraphs.com/teams/angels" xr:uid="{09708C82-ABC4-4848-8135-A8D3589C82C5}"/>
    <hyperlink ref="A13" r:id="rId1060" display="https://www.fangraphs.com/players/shohei-ohtani/19755/stats" xr:uid="{B1D61E13-392E-4A1F-B6DE-83103C266190}"/>
    <hyperlink ref="B19" r:id="rId1061" display="https://www.fangraphs.com/teams/mariners" xr:uid="{6F8892BE-764C-4AF5-A57E-9298E4CA2340}"/>
    <hyperlink ref="A19" r:id="rId1062" display="https://www.fangraphs.com/players/luis-castillo/15689/stats" xr:uid="{AEBF1C24-209E-4886-B734-A14F0A4A4AE7}"/>
    <hyperlink ref="B31" r:id="rId1063" display="https://www.fangraphs.com/teams/brewers" xr:uid="{C8AECDEB-D559-4287-8B7C-148AD7F309CB}"/>
    <hyperlink ref="A31" r:id="rId1064" display="https://www.fangraphs.com/players/corbin-burnes/19361/stats" xr:uid="{5CF1C6AF-6AFF-48DD-9B40-1ECCE5CD1B14}"/>
    <hyperlink ref="B34" r:id="rId1065" display="https://www.fangraphs.com/teams/phillies" xr:uid="{F3358D14-A4FD-4B9F-A366-491F6D19F605}"/>
    <hyperlink ref="A34" r:id="rId1066" display="https://www.fangraphs.com/players/aaron-nola/16149/stats" xr:uid="{8C3FEBEF-7E5F-4D62-83C4-6048B613E68C}"/>
    <hyperlink ref="B36" r:id="rId1067" display="https://www.fangraphs.com/teams/phillies" xr:uid="{3297AE2E-1045-458E-8699-76ACD5A65C41}"/>
    <hyperlink ref="A36" r:id="rId1068" display="https://www.fangraphs.com/players/zack-wheeler/10310/stats" xr:uid="{3D163B50-7EFC-478C-A2A6-31C66086B0ED}"/>
    <hyperlink ref="B9" r:id="rId1069" display="https://www.fangraphs.com/teams/yankees" xr:uid="{02F7DAFF-6D72-431C-8B3C-AC60C7846985}"/>
    <hyperlink ref="A9" r:id="rId1070" display="https://www.fangraphs.com/players/gerrit-cole/13125/stats" xr:uid="{0FF21552-B0A6-4C8E-83A7-D9A4DBAD825A}"/>
    <hyperlink ref="B14" r:id="rId1071" display="https://www.fangraphs.com/teams/rangers" xr:uid="{6C4B776F-AF6D-4E74-A5B7-71F1351B997E}"/>
    <hyperlink ref="A14" r:id="rId1072" display="https://www.fangraphs.com/players/jacob-degrom/10954/stats" xr:uid="{7A44ADA9-076D-481C-874E-0C6085869496}"/>
  </hyperlinks>
  <pageMargins left="0.7" right="0.7" top="0.75" bottom="0.75" header="0.3" footer="0.3"/>
  <pageSetup orientation="portrait" r:id="rId107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81C1-A720-4615-AD91-C32B85E59875}">
  <dimension ref="A1:F5"/>
  <sheetViews>
    <sheetView workbookViewId="0">
      <selection activeCell="N16" sqref="N16"/>
    </sheetView>
  </sheetViews>
  <sheetFormatPr defaultRowHeight="15" x14ac:dyDescent="0.25"/>
  <sheetData>
    <row r="1" spans="1:6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/>
    </row>
    <row r="2" spans="1:6" ht="31.5" x14ac:dyDescent="0.25">
      <c r="A2" s="3" t="s">
        <v>677</v>
      </c>
      <c r="B2" s="3" t="s">
        <v>678</v>
      </c>
      <c r="C2" s="3" t="s">
        <v>678</v>
      </c>
      <c r="D2" s="1" t="s">
        <v>679</v>
      </c>
      <c r="E2" s="2" t="s">
        <v>479</v>
      </c>
      <c r="F2" s="2"/>
    </row>
    <row r="4" spans="1:6" x14ac:dyDescent="0.25">
      <c r="A4" s="3" t="s">
        <v>135</v>
      </c>
      <c r="B4" s="3" t="s">
        <v>136</v>
      </c>
      <c r="C4" s="3" t="s">
        <v>137</v>
      </c>
      <c r="D4" s="3" t="s">
        <v>139</v>
      </c>
      <c r="E4" s="3" t="s">
        <v>138</v>
      </c>
    </row>
    <row r="5" spans="1:6" ht="30" x14ac:dyDescent="0.25">
      <c r="A5" s="3" t="s">
        <v>480</v>
      </c>
      <c r="B5" s="3" t="s">
        <v>481</v>
      </c>
      <c r="C5" s="3" t="s">
        <v>675</v>
      </c>
      <c r="D5" s="3" t="s">
        <v>676</v>
      </c>
      <c r="E5" s="3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Hitters</vt:lpstr>
      <vt:lpstr>Pitchers</vt:lpstr>
      <vt:lpstr>Rankings</vt:lpstr>
      <vt:lpstr>Scales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2023-04-28T02:00:41Z</dcterms:modified>
</cp:coreProperties>
</file>