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\Documents\"/>
    </mc:Choice>
  </mc:AlternateContent>
  <xr:revisionPtr revIDLastSave="0" documentId="8_{EFC005AC-462B-4F37-AE94-C0DB6EB3E0A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Hitters" sheetId="1" r:id="rId1"/>
    <sheet name="Pitchers" sheetId="3" r:id="rId2"/>
    <sheet name="Rankings" sheetId="4" r:id="rId3"/>
    <sheet name="Scale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3" l="1"/>
  <c r="E3" i="3"/>
  <c r="E4" i="3"/>
  <c r="E5" i="3"/>
  <c r="E7" i="3"/>
  <c r="E9" i="3"/>
  <c r="E10" i="3"/>
  <c r="E8" i="3"/>
  <c r="E12" i="3"/>
  <c r="E11" i="3"/>
  <c r="E13" i="3"/>
  <c r="E17" i="3"/>
  <c r="E14" i="3"/>
  <c r="E15" i="3"/>
  <c r="E16" i="3"/>
  <c r="E18" i="3"/>
  <c r="E19" i="3"/>
  <c r="E23" i="3"/>
  <c r="E20" i="3"/>
  <c r="E21" i="3"/>
  <c r="E24" i="3"/>
  <c r="E27" i="3"/>
  <c r="E22" i="3"/>
  <c r="E25" i="3"/>
  <c r="E26" i="3"/>
  <c r="E30" i="3"/>
  <c r="E28" i="3"/>
  <c r="E29" i="3"/>
  <c r="E31" i="3"/>
  <c r="E32" i="3"/>
  <c r="E36" i="3"/>
  <c r="E37" i="3"/>
  <c r="E34" i="3"/>
  <c r="E38" i="3"/>
  <c r="E39" i="3"/>
  <c r="E40" i="3"/>
  <c r="E33" i="3"/>
  <c r="E42" i="3"/>
  <c r="E45" i="3"/>
  <c r="E35" i="3"/>
  <c r="E47" i="3"/>
  <c r="E49" i="3"/>
  <c r="E41" i="3"/>
  <c r="E48" i="3"/>
  <c r="E44" i="3"/>
  <c r="E46" i="3"/>
  <c r="E43" i="3"/>
  <c r="E52" i="3"/>
  <c r="E53" i="3"/>
  <c r="E54" i="3"/>
  <c r="E55" i="3"/>
  <c r="E50" i="3"/>
  <c r="E56" i="3"/>
  <c r="E51" i="3"/>
  <c r="E57" i="3"/>
  <c r="E58" i="3"/>
  <c r="E59" i="3"/>
  <c r="E60" i="3"/>
  <c r="E62" i="3"/>
  <c r="E63" i="3"/>
  <c r="E65" i="3"/>
  <c r="E64" i="3"/>
  <c r="E61" i="3"/>
  <c r="E68" i="3"/>
  <c r="E66" i="3"/>
  <c r="E70" i="3"/>
  <c r="E67" i="3"/>
  <c r="E71" i="3"/>
  <c r="E69" i="3"/>
  <c r="E72" i="3"/>
  <c r="E73" i="3"/>
  <c r="E75" i="3"/>
  <c r="E76" i="3"/>
  <c r="E74" i="3"/>
  <c r="E77" i="3"/>
  <c r="E78" i="3"/>
  <c r="E79" i="3"/>
  <c r="E80" i="3"/>
  <c r="E82" i="3"/>
  <c r="E85" i="3"/>
  <c r="E84" i="3"/>
  <c r="E87" i="3"/>
  <c r="E81" i="3"/>
  <c r="E89" i="3"/>
  <c r="E83" i="3"/>
  <c r="E91" i="3"/>
  <c r="E88" i="3"/>
  <c r="E92" i="3"/>
  <c r="E86" i="3"/>
  <c r="E95" i="3"/>
  <c r="E94" i="3"/>
  <c r="E93" i="3"/>
  <c r="E100" i="3"/>
  <c r="E98" i="3"/>
  <c r="E90" i="3"/>
  <c r="E101" i="3"/>
  <c r="E99" i="3"/>
  <c r="E102" i="3"/>
  <c r="E96" i="3"/>
  <c r="E97" i="3"/>
  <c r="E104" i="3"/>
  <c r="E108" i="3"/>
  <c r="E105" i="3"/>
  <c r="E106" i="3"/>
  <c r="E110" i="3"/>
  <c r="E103" i="3"/>
  <c r="E109" i="3"/>
  <c r="E107" i="3"/>
  <c r="E111" i="3"/>
  <c r="E112" i="3"/>
  <c r="E114" i="3"/>
  <c r="E113" i="3"/>
  <c r="E117" i="3"/>
  <c r="E115" i="3"/>
  <c r="E121" i="3"/>
  <c r="E118" i="3"/>
  <c r="E122" i="3"/>
  <c r="E120" i="3"/>
  <c r="E123" i="3"/>
  <c r="E116" i="3"/>
  <c r="E119" i="3"/>
  <c r="E126" i="3"/>
  <c r="E124" i="3"/>
  <c r="E131" i="3"/>
  <c r="E133" i="3"/>
  <c r="E130" i="3"/>
  <c r="E125" i="3"/>
  <c r="E127" i="3"/>
  <c r="E128" i="3"/>
  <c r="E129" i="3"/>
  <c r="E138" i="3"/>
  <c r="E132" i="3"/>
  <c r="E134" i="3"/>
  <c r="E135" i="3"/>
  <c r="E142" i="3"/>
  <c r="E140" i="3"/>
  <c r="E137" i="3"/>
  <c r="E141" i="3"/>
  <c r="E136" i="3"/>
  <c r="E139" i="3"/>
  <c r="E146" i="3"/>
  <c r="E147" i="3"/>
  <c r="E144" i="3"/>
  <c r="E143" i="3"/>
  <c r="E145" i="3"/>
  <c r="E149" i="3"/>
  <c r="E148" i="3"/>
  <c r="E150" i="3"/>
  <c r="E151" i="3"/>
  <c r="E153" i="3"/>
  <c r="E152" i="3"/>
  <c r="E155" i="3"/>
  <c r="E154" i="3"/>
  <c r="E162" i="3"/>
  <c r="E157" i="3"/>
  <c r="E161" i="3"/>
  <c r="E163" i="3"/>
  <c r="E158" i="3"/>
  <c r="E156" i="3"/>
  <c r="E159" i="3"/>
  <c r="E168" i="3"/>
  <c r="E160" i="3"/>
  <c r="E164" i="3"/>
  <c r="E171" i="3"/>
  <c r="E166" i="3"/>
  <c r="E167" i="3"/>
  <c r="E169" i="3"/>
  <c r="E165" i="3"/>
  <c r="E174" i="3"/>
  <c r="E175" i="3"/>
  <c r="E179" i="3"/>
  <c r="E172" i="3"/>
  <c r="E170" i="3"/>
  <c r="E176" i="3"/>
  <c r="E173" i="3"/>
  <c r="E177" i="3"/>
  <c r="E178" i="3"/>
  <c r="E180" i="3"/>
  <c r="E181" i="3"/>
  <c r="E187" i="3"/>
  <c r="E182" i="3"/>
  <c r="E186" i="3"/>
  <c r="E183" i="3"/>
  <c r="E185" i="3"/>
  <c r="E196" i="3"/>
  <c r="E192" i="3"/>
  <c r="E189" i="3"/>
  <c r="E184" i="3"/>
  <c r="E194" i="3"/>
  <c r="E195" i="3"/>
  <c r="E191" i="3"/>
  <c r="E188" i="3"/>
  <c r="E190" i="3"/>
  <c r="E193" i="3"/>
  <c r="E197" i="3"/>
  <c r="E199" i="3"/>
  <c r="E202" i="3"/>
  <c r="E198" i="3"/>
  <c r="E200" i="3"/>
  <c r="E201" i="3"/>
  <c r="E204" i="3"/>
  <c r="E203" i="3"/>
  <c r="E206" i="3"/>
  <c r="E209" i="3"/>
  <c r="E205" i="3"/>
  <c r="E208" i="3"/>
  <c r="E207" i="3"/>
  <c r="E210" i="3"/>
  <c r="E211" i="3"/>
  <c r="E212" i="3"/>
  <c r="E214" i="3"/>
  <c r="E218" i="3"/>
  <c r="E216" i="3"/>
  <c r="E213" i="3"/>
  <c r="E217" i="3"/>
  <c r="E219" i="3"/>
  <c r="E215" i="3"/>
  <c r="E221" i="3"/>
  <c r="E222" i="3"/>
  <c r="E223" i="3"/>
  <c r="E220" i="3"/>
  <c r="E224" i="3"/>
  <c r="E226" i="3"/>
  <c r="E227" i="3"/>
  <c r="E225" i="3"/>
  <c r="E228" i="3"/>
  <c r="E229" i="3"/>
  <c r="E230" i="3"/>
  <c r="E231" i="3"/>
  <c r="E232" i="3"/>
  <c r="E235" i="3"/>
  <c r="E233" i="3"/>
  <c r="E238" i="3"/>
  <c r="E237" i="3"/>
  <c r="E234" i="3"/>
  <c r="E236" i="3"/>
  <c r="E239" i="3"/>
  <c r="E240" i="3"/>
  <c r="E241" i="3"/>
  <c r="E242" i="3"/>
  <c r="E243" i="3"/>
  <c r="E244" i="3"/>
  <c r="E245" i="3"/>
  <c r="E246" i="3"/>
  <c r="E247" i="3"/>
  <c r="E248" i="3"/>
  <c r="E249" i="3"/>
  <c r="E2" i="3"/>
  <c r="K2" i="3"/>
  <c r="K7" i="3"/>
  <c r="K9" i="3"/>
  <c r="K3" i="3"/>
  <c r="K5" i="3"/>
  <c r="K10" i="3"/>
  <c r="K4" i="3"/>
  <c r="K12" i="3"/>
  <c r="K8" i="3"/>
  <c r="K11" i="3"/>
  <c r="K17" i="3"/>
  <c r="K13" i="3"/>
  <c r="K16" i="3"/>
  <c r="K14" i="3"/>
  <c r="K15" i="3"/>
  <c r="K19" i="3"/>
  <c r="K20" i="3"/>
  <c r="K21" i="3"/>
  <c r="K24" i="3"/>
  <c r="K18" i="3"/>
  <c r="K27" i="3"/>
  <c r="K22" i="3"/>
  <c r="K25" i="3"/>
  <c r="K23" i="3"/>
  <c r="K26" i="3"/>
  <c r="K30" i="3"/>
  <c r="K29" i="3"/>
  <c r="K31" i="3"/>
  <c r="K32" i="3"/>
  <c r="K36" i="3"/>
  <c r="K28" i="3"/>
  <c r="K37" i="3"/>
  <c r="K39" i="3"/>
  <c r="K40" i="3"/>
  <c r="K38" i="3"/>
  <c r="K34" i="3"/>
  <c r="K42" i="3"/>
  <c r="K45" i="3"/>
  <c r="K47" i="3"/>
  <c r="K49" i="3"/>
  <c r="K48" i="3"/>
  <c r="K33" i="3"/>
  <c r="K35" i="3"/>
  <c r="K43" i="3"/>
  <c r="K52" i="3"/>
  <c r="K53" i="3"/>
  <c r="K41" i="3"/>
  <c r="K54" i="3"/>
  <c r="K55" i="3"/>
  <c r="K44" i="3"/>
  <c r="K56" i="3"/>
  <c r="K46" i="3"/>
  <c r="K50" i="3"/>
  <c r="K58" i="3"/>
  <c r="K60" i="3"/>
  <c r="K57" i="3"/>
  <c r="K59" i="3"/>
  <c r="K51" i="3"/>
  <c r="K62" i="3"/>
  <c r="K63" i="3"/>
  <c r="K65" i="3"/>
  <c r="K64" i="3"/>
  <c r="K66" i="3"/>
  <c r="K68" i="3"/>
  <c r="K70" i="3"/>
  <c r="K71" i="3"/>
  <c r="K61" i="3"/>
  <c r="K75" i="3"/>
  <c r="K72" i="3"/>
  <c r="K73" i="3"/>
  <c r="K67" i="3"/>
  <c r="K76" i="3"/>
  <c r="K77" i="3"/>
  <c r="K69" i="3"/>
  <c r="K78" i="3"/>
  <c r="K79" i="3"/>
  <c r="K80" i="3"/>
  <c r="K74" i="3"/>
  <c r="K85" i="3"/>
  <c r="K82" i="3"/>
  <c r="K84" i="3"/>
  <c r="K87" i="3"/>
  <c r="K89" i="3"/>
  <c r="K92" i="3"/>
  <c r="K91" i="3"/>
  <c r="K88" i="3"/>
  <c r="K81" i="3"/>
  <c r="K95" i="3"/>
  <c r="K94" i="3"/>
  <c r="K83" i="3"/>
  <c r="K93" i="3"/>
  <c r="K98" i="3"/>
  <c r="K100" i="3"/>
  <c r="K99" i="3"/>
  <c r="K101" i="3"/>
  <c r="K86" i="3"/>
  <c r="K102" i="3"/>
  <c r="K90" i="3"/>
  <c r="K104" i="3"/>
  <c r="K96" i="3"/>
  <c r="K108" i="3"/>
  <c r="K97" i="3"/>
  <c r="K105" i="3"/>
  <c r="K110" i="3"/>
  <c r="K106" i="3"/>
  <c r="K109" i="3"/>
  <c r="K114" i="3"/>
  <c r="K111" i="3"/>
  <c r="K103" i="3"/>
  <c r="K112" i="3"/>
  <c r="K113" i="3"/>
  <c r="K107" i="3"/>
  <c r="K117" i="3"/>
  <c r="K115" i="3"/>
  <c r="K121" i="3"/>
  <c r="K120" i="3"/>
  <c r="K123" i="3"/>
  <c r="K122" i="3"/>
  <c r="K118" i="3"/>
  <c r="K126" i="3"/>
  <c r="K124" i="3"/>
  <c r="K131" i="3"/>
  <c r="K133" i="3"/>
  <c r="K116" i="3"/>
  <c r="K130" i="3"/>
  <c r="K119" i="3"/>
  <c r="K138" i="3"/>
  <c r="K125" i="3"/>
  <c r="K140" i="3"/>
  <c r="K127" i="3"/>
  <c r="K128" i="3"/>
  <c r="K142" i="3"/>
  <c r="K141" i="3"/>
  <c r="K129" i="3"/>
  <c r="K135" i="3"/>
  <c r="K132" i="3"/>
  <c r="K149" i="3"/>
  <c r="K137" i="3"/>
  <c r="K147" i="3"/>
  <c r="K134" i="3"/>
  <c r="K146" i="3"/>
  <c r="K136" i="3"/>
  <c r="K139" i="3"/>
  <c r="K144" i="3"/>
  <c r="K145" i="3"/>
  <c r="K163" i="3"/>
  <c r="K143" i="3"/>
  <c r="K148" i="3"/>
  <c r="K150" i="3"/>
  <c r="K161" i="3"/>
  <c r="K153" i="3"/>
  <c r="K162" i="3"/>
  <c r="K168" i="3"/>
  <c r="K151" i="3"/>
  <c r="K175" i="3"/>
  <c r="K157" i="3"/>
  <c r="K152" i="3"/>
  <c r="K158" i="3"/>
  <c r="K154" i="3"/>
  <c r="K171" i="3"/>
  <c r="K155" i="3"/>
  <c r="K156" i="3"/>
  <c r="K159" i="3"/>
  <c r="K169" i="3"/>
  <c r="K174" i="3"/>
  <c r="K167" i="3"/>
  <c r="K164" i="3"/>
  <c r="K179" i="3"/>
  <c r="K166" i="3"/>
  <c r="K160" i="3"/>
  <c r="K165" i="3"/>
  <c r="K176" i="3"/>
  <c r="K187" i="3"/>
  <c r="K177" i="3"/>
  <c r="K173" i="3"/>
  <c r="K186" i="3"/>
  <c r="K196" i="3"/>
  <c r="K172" i="3"/>
  <c r="K170" i="3"/>
  <c r="K192" i="3"/>
  <c r="K181" i="3"/>
  <c r="K182" i="3"/>
  <c r="K195" i="3"/>
  <c r="K178" i="3"/>
  <c r="K185" i="3"/>
  <c r="K183" i="3"/>
  <c r="K180" i="3"/>
  <c r="K194" i="3"/>
  <c r="K189" i="3"/>
  <c r="K184" i="3"/>
  <c r="K191" i="3"/>
  <c r="K188" i="3"/>
  <c r="K190" i="3"/>
  <c r="K193" i="3"/>
  <c r="K197" i="3"/>
  <c r="K202" i="3"/>
  <c r="K204" i="3"/>
  <c r="K209" i="3"/>
  <c r="K199" i="3"/>
  <c r="K198" i="3"/>
  <c r="K205" i="3"/>
  <c r="K208" i="3"/>
  <c r="K206" i="3"/>
  <c r="K200" i="3"/>
  <c r="K201" i="3"/>
  <c r="K203" i="3"/>
  <c r="K207" i="3"/>
  <c r="K210" i="3"/>
  <c r="K218" i="3"/>
  <c r="K214" i="3"/>
  <c r="K211" i="3"/>
  <c r="K212" i="3"/>
  <c r="K217" i="3"/>
  <c r="K216" i="3"/>
  <c r="K219" i="3"/>
  <c r="K223" i="3"/>
  <c r="K222" i="3"/>
  <c r="K213" i="3"/>
  <c r="K221" i="3"/>
  <c r="K215" i="3"/>
  <c r="K227" i="3"/>
  <c r="K224" i="3"/>
  <c r="K220" i="3"/>
  <c r="K226" i="3"/>
  <c r="K225" i="3"/>
  <c r="K228" i="3"/>
  <c r="K230" i="3"/>
  <c r="K229" i="3"/>
  <c r="K231" i="3"/>
  <c r="K238" i="3"/>
  <c r="K237" i="3"/>
  <c r="K235" i="3"/>
  <c r="K232" i="3"/>
  <c r="K233" i="3"/>
  <c r="K234" i="3"/>
  <c r="K236" i="3"/>
  <c r="K239" i="3"/>
  <c r="K241" i="3"/>
  <c r="K240" i="3"/>
  <c r="K243" i="3"/>
  <c r="K242" i="3"/>
  <c r="K244" i="3"/>
  <c r="K245" i="3"/>
  <c r="K246" i="3"/>
  <c r="K247" i="3"/>
  <c r="K248" i="3"/>
  <c r="K249" i="3"/>
  <c r="K6" i="3"/>
  <c r="G5" i="3"/>
  <c r="G8" i="3"/>
  <c r="G9" i="3"/>
  <c r="G4" i="3"/>
  <c r="G6" i="3"/>
  <c r="G3" i="3"/>
  <c r="G16" i="3"/>
  <c r="G10" i="3"/>
  <c r="G17" i="3"/>
  <c r="G7" i="3"/>
  <c r="G13" i="3"/>
  <c r="G14" i="3"/>
  <c r="G29" i="3"/>
  <c r="G19" i="3"/>
  <c r="G12" i="3"/>
  <c r="G11" i="3"/>
  <c r="G24" i="3"/>
  <c r="G22" i="3"/>
  <c r="G68" i="3"/>
  <c r="G34" i="3"/>
  <c r="G40" i="3"/>
  <c r="G25" i="3"/>
  <c r="G60" i="3"/>
  <c r="G20" i="3"/>
  <c r="G21" i="3"/>
  <c r="G18" i="3"/>
  <c r="G27" i="3"/>
  <c r="G31" i="3"/>
  <c r="G15" i="3"/>
  <c r="G38" i="3"/>
  <c r="G62" i="3"/>
  <c r="G56" i="3"/>
  <c r="G39" i="3"/>
  <c r="G54" i="3"/>
  <c r="G75" i="3"/>
  <c r="G43" i="3"/>
  <c r="G36" i="3"/>
  <c r="G48" i="3"/>
  <c r="G70" i="3"/>
  <c r="G58" i="3"/>
  <c r="G53" i="3"/>
  <c r="G37" i="3"/>
  <c r="G49" i="3"/>
  <c r="G42" i="3"/>
  <c r="G91" i="3"/>
  <c r="G30" i="3"/>
  <c r="G57" i="3"/>
  <c r="G32" i="3"/>
  <c r="G59" i="3"/>
  <c r="G45" i="3"/>
  <c r="G93" i="3"/>
  <c r="G52" i="3"/>
  <c r="G55" i="3"/>
  <c r="G73" i="3"/>
  <c r="G84" i="3"/>
  <c r="G78" i="3"/>
  <c r="G76" i="3"/>
  <c r="G99" i="3"/>
  <c r="G79" i="3"/>
  <c r="G66" i="3"/>
  <c r="G23" i="3"/>
  <c r="G85" i="3"/>
  <c r="G63" i="3"/>
  <c r="G117" i="3"/>
  <c r="G64" i="3"/>
  <c r="G175" i="3"/>
  <c r="G77" i="3"/>
  <c r="G71" i="3"/>
  <c r="G92" i="3"/>
  <c r="G47" i="3"/>
  <c r="G102" i="3"/>
  <c r="G65" i="3"/>
  <c r="G94" i="3"/>
  <c r="G120" i="3"/>
  <c r="G112" i="3"/>
  <c r="G133" i="3"/>
  <c r="G80" i="3"/>
  <c r="G82" i="3"/>
  <c r="G95" i="3"/>
  <c r="G111" i="3"/>
  <c r="G88" i="3"/>
  <c r="G196" i="3"/>
  <c r="G87" i="3"/>
  <c r="G115" i="3"/>
  <c r="G149" i="3"/>
  <c r="G113" i="3"/>
  <c r="G110" i="3"/>
  <c r="G142" i="3"/>
  <c r="G194" i="3"/>
  <c r="G105" i="3"/>
  <c r="G218" i="3"/>
  <c r="G100" i="3"/>
  <c r="G72" i="3"/>
  <c r="G108" i="3"/>
  <c r="G104" i="3"/>
  <c r="G122" i="3"/>
  <c r="G109" i="3"/>
  <c r="G114" i="3"/>
  <c r="G169" i="3"/>
  <c r="G106" i="3"/>
  <c r="G89" i="3"/>
  <c r="G98" i="3"/>
  <c r="G118" i="3"/>
  <c r="G123" i="3"/>
  <c r="G126" i="3"/>
  <c r="G141" i="3"/>
  <c r="G247" i="3"/>
  <c r="G26" i="3"/>
  <c r="G124" i="3"/>
  <c r="G147" i="3"/>
  <c r="G202" i="3"/>
  <c r="G101" i="3"/>
  <c r="G167" i="3"/>
  <c r="G51" i="3"/>
  <c r="G130" i="3"/>
  <c r="G217" i="3"/>
  <c r="G140" i="3"/>
  <c r="G187" i="3"/>
  <c r="G222" i="3"/>
  <c r="G174" i="3"/>
  <c r="G168" i="3"/>
  <c r="G107" i="3"/>
  <c r="G61" i="3"/>
  <c r="G67" i="3"/>
  <c r="G219" i="3"/>
  <c r="G146" i="3"/>
  <c r="G208" i="3"/>
  <c r="G138" i="3"/>
  <c r="G205" i="3"/>
  <c r="G189" i="3"/>
  <c r="G161" i="3"/>
  <c r="G221" i="3"/>
  <c r="G224" i="3"/>
  <c r="G216" i="3"/>
  <c r="G28" i="3"/>
  <c r="G230" i="3"/>
  <c r="G243" i="3"/>
  <c r="G125" i="3"/>
  <c r="G131" i="3"/>
  <c r="G171" i="3"/>
  <c r="G182" i="3"/>
  <c r="G97" i="3"/>
  <c r="G33" i="3"/>
  <c r="G181" i="3"/>
  <c r="G192" i="3"/>
  <c r="G162" i="3"/>
  <c r="G41" i="3"/>
  <c r="G44" i="3"/>
  <c r="G69" i="3"/>
  <c r="G211" i="3"/>
  <c r="G227" i="3"/>
  <c r="G183" i="3"/>
  <c r="G153" i="3"/>
  <c r="G199" i="3"/>
  <c r="G50" i="3"/>
  <c r="G244" i="3"/>
  <c r="G245" i="3"/>
  <c r="G179" i="3"/>
  <c r="G233" i="3"/>
  <c r="G135" i="3"/>
  <c r="G119" i="3"/>
  <c r="G136" i="3"/>
  <c r="G185" i="3"/>
  <c r="G35" i="3"/>
  <c r="G103" i="3"/>
  <c r="G238" i="3"/>
  <c r="G210" i="3"/>
  <c r="G226" i="3"/>
  <c r="G154" i="3"/>
  <c r="G46" i="3"/>
  <c r="G204" i="3"/>
  <c r="G90" i="3"/>
  <c r="G128" i="3"/>
  <c r="G186" i="3"/>
  <c r="G164" i="3"/>
  <c r="G178" i="3"/>
  <c r="G231" i="3"/>
  <c r="G156" i="3"/>
  <c r="G176" i="3"/>
  <c r="G163" i="3"/>
  <c r="G228" i="3"/>
  <c r="G209" i="3"/>
  <c r="G132" i="3"/>
  <c r="G166" i="3"/>
  <c r="G195" i="3"/>
  <c r="G160" i="3"/>
  <c r="G191" i="3"/>
  <c r="G206" i="3"/>
  <c r="G148" i="3"/>
  <c r="G225" i="3"/>
  <c r="G83" i="3"/>
  <c r="G184" i="3"/>
  <c r="G214" i="3"/>
  <c r="G143" i="3"/>
  <c r="G190" i="3"/>
  <c r="G127" i="3"/>
  <c r="G158" i="3"/>
  <c r="G235" i="3"/>
  <c r="G86" i="3"/>
  <c r="G137" i="3"/>
  <c r="G74" i="3"/>
  <c r="G134" i="3"/>
  <c r="G151" i="3"/>
  <c r="G248" i="3"/>
  <c r="G145" i="3"/>
  <c r="G207" i="3"/>
  <c r="G150" i="3"/>
  <c r="G212" i="3"/>
  <c r="G81" i="3"/>
  <c r="G236" i="3"/>
  <c r="G159" i="3"/>
  <c r="G188" i="3"/>
  <c r="G144" i="3"/>
  <c r="G173" i="3"/>
  <c r="G246" i="3"/>
  <c r="G155" i="3"/>
  <c r="G180" i="3"/>
  <c r="G170" i="3"/>
  <c r="G157" i="3"/>
  <c r="G198" i="3"/>
  <c r="G165" i="3"/>
  <c r="G234" i="3"/>
  <c r="G121" i="3"/>
  <c r="G177" i="3"/>
  <c r="G203" i="3"/>
  <c r="G193" i="3"/>
  <c r="G197" i="3"/>
  <c r="G241" i="3"/>
  <c r="G242" i="3"/>
  <c r="G200" i="3"/>
  <c r="G172" i="3"/>
  <c r="G249" i="3"/>
  <c r="G201" i="3"/>
  <c r="G139" i="3"/>
  <c r="G232" i="3"/>
  <c r="G237" i="3"/>
  <c r="G96" i="3"/>
  <c r="G152" i="3"/>
  <c r="G239" i="3"/>
  <c r="G213" i="3"/>
  <c r="G223" i="3"/>
  <c r="G229" i="3"/>
  <c r="G129" i="3"/>
  <c r="G220" i="3"/>
  <c r="G116" i="3"/>
  <c r="G240" i="3"/>
  <c r="G215" i="3"/>
  <c r="G2" i="3"/>
  <c r="M5" i="3"/>
  <c r="M8" i="3"/>
  <c r="M9" i="3"/>
  <c r="M6" i="3"/>
  <c r="M4" i="3"/>
  <c r="M16" i="3"/>
  <c r="M3" i="3"/>
  <c r="M11" i="3"/>
  <c r="M10" i="3"/>
  <c r="M17" i="3"/>
  <c r="M29" i="3"/>
  <c r="M7" i="3"/>
  <c r="M13" i="3"/>
  <c r="M14" i="3"/>
  <c r="M68" i="3"/>
  <c r="M40" i="3"/>
  <c r="M19" i="3"/>
  <c r="M24" i="3"/>
  <c r="M12" i="3"/>
  <c r="M22" i="3"/>
  <c r="M34" i="3"/>
  <c r="M18" i="3"/>
  <c r="M62" i="3"/>
  <c r="M25" i="3"/>
  <c r="M60" i="3"/>
  <c r="M27" i="3"/>
  <c r="M21" i="3"/>
  <c r="M56" i="3"/>
  <c r="M20" i="3"/>
  <c r="M54" i="3"/>
  <c r="M38" i="3"/>
  <c r="M31" i="3"/>
  <c r="M15" i="3"/>
  <c r="M39" i="3"/>
  <c r="M75" i="3"/>
  <c r="M36" i="3"/>
  <c r="M43" i="3"/>
  <c r="M48" i="3"/>
  <c r="M58" i="3"/>
  <c r="M57" i="3"/>
  <c r="M70" i="3"/>
  <c r="M53" i="3"/>
  <c r="M42" i="3"/>
  <c r="M37" i="3"/>
  <c r="M49" i="3"/>
  <c r="M30" i="3"/>
  <c r="M91" i="3"/>
  <c r="M59" i="3"/>
  <c r="M32" i="3"/>
  <c r="M93" i="3"/>
  <c r="M73" i="3"/>
  <c r="M55" i="3"/>
  <c r="M52" i="3"/>
  <c r="M76" i="3"/>
  <c r="M45" i="3"/>
  <c r="M78" i="3"/>
  <c r="M84" i="3"/>
  <c r="M79" i="3"/>
  <c r="M99" i="3"/>
  <c r="M66" i="3"/>
  <c r="M23" i="3"/>
  <c r="M85" i="3"/>
  <c r="M117" i="3"/>
  <c r="M63" i="3"/>
  <c r="M64" i="3"/>
  <c r="M92" i="3"/>
  <c r="M77" i="3"/>
  <c r="M175" i="3"/>
  <c r="M71" i="3"/>
  <c r="M102" i="3"/>
  <c r="M47" i="3"/>
  <c r="M120" i="3"/>
  <c r="M94" i="3"/>
  <c r="M133" i="3"/>
  <c r="M65" i="3"/>
  <c r="M112" i="3"/>
  <c r="M82" i="3"/>
  <c r="M95" i="3"/>
  <c r="M80" i="3"/>
  <c r="M88" i="3"/>
  <c r="M196" i="3"/>
  <c r="M122" i="3"/>
  <c r="M113" i="3"/>
  <c r="M111" i="3"/>
  <c r="M149" i="3"/>
  <c r="M115" i="3"/>
  <c r="M142" i="3"/>
  <c r="M100" i="3"/>
  <c r="M87" i="3"/>
  <c r="M105" i="3"/>
  <c r="M110" i="3"/>
  <c r="M194" i="3"/>
  <c r="M72" i="3"/>
  <c r="M108" i="3"/>
  <c r="M109" i="3"/>
  <c r="M104" i="3"/>
  <c r="M114" i="3"/>
  <c r="M218" i="3"/>
  <c r="M106" i="3"/>
  <c r="M126" i="3"/>
  <c r="M123" i="3"/>
  <c r="M89" i="3"/>
  <c r="M98" i="3"/>
  <c r="M118" i="3"/>
  <c r="M169" i="3"/>
  <c r="M141" i="3"/>
  <c r="M124" i="3"/>
  <c r="M202" i="3"/>
  <c r="M167" i="3"/>
  <c r="M101" i="3"/>
  <c r="M247" i="3"/>
  <c r="M51" i="3"/>
  <c r="M217" i="3"/>
  <c r="M107" i="3"/>
  <c r="M147" i="3"/>
  <c r="M187" i="3"/>
  <c r="M130" i="3"/>
  <c r="M222" i="3"/>
  <c r="M140" i="3"/>
  <c r="M26" i="3"/>
  <c r="M174" i="3"/>
  <c r="M219" i="3"/>
  <c r="M146" i="3"/>
  <c r="M61" i="3"/>
  <c r="M67" i="3"/>
  <c r="M138" i="3"/>
  <c r="M168" i="3"/>
  <c r="M41" i="3"/>
  <c r="M205" i="3"/>
  <c r="M224" i="3"/>
  <c r="M208" i="3"/>
  <c r="M189" i="3"/>
  <c r="M161" i="3"/>
  <c r="M125" i="3"/>
  <c r="M171" i="3"/>
  <c r="M243" i="3"/>
  <c r="M230" i="3"/>
  <c r="M28" i="3"/>
  <c r="M221" i="3"/>
  <c r="M182" i="3"/>
  <c r="M131" i="3"/>
  <c r="M192" i="3"/>
  <c r="M181" i="3"/>
  <c r="M216" i="3"/>
  <c r="M44" i="3"/>
  <c r="M33" i="3"/>
  <c r="M97" i="3"/>
  <c r="M199" i="3"/>
  <c r="M162" i="3"/>
  <c r="M211" i="3"/>
  <c r="M69" i="3"/>
  <c r="M136" i="3"/>
  <c r="M227" i="3"/>
  <c r="M153" i="3"/>
  <c r="M50" i="3"/>
  <c r="M119" i="3"/>
  <c r="M183" i="3"/>
  <c r="M244" i="3"/>
  <c r="M245" i="3"/>
  <c r="M179" i="3"/>
  <c r="M135" i="3"/>
  <c r="M233" i="3"/>
  <c r="M226" i="3"/>
  <c r="M238" i="3"/>
  <c r="M185" i="3"/>
  <c r="M103" i="3"/>
  <c r="M35" i="3"/>
  <c r="M46" i="3"/>
  <c r="M90" i="3"/>
  <c r="M154" i="3"/>
  <c r="M210" i="3"/>
  <c r="M128" i="3"/>
  <c r="M178" i="3"/>
  <c r="M164" i="3"/>
  <c r="M156" i="3"/>
  <c r="M186" i="3"/>
  <c r="M231" i="3"/>
  <c r="M204" i="3"/>
  <c r="M163" i="3"/>
  <c r="M176" i="3"/>
  <c r="M209" i="3"/>
  <c r="M228" i="3"/>
  <c r="M191" i="3"/>
  <c r="M166" i="3"/>
  <c r="M132" i="3"/>
  <c r="M206" i="3"/>
  <c r="M160" i="3"/>
  <c r="M143" i="3"/>
  <c r="M190" i="3"/>
  <c r="M83" i="3"/>
  <c r="M148" i="3"/>
  <c r="M214" i="3"/>
  <c r="M184" i="3"/>
  <c r="M195" i="3"/>
  <c r="M127" i="3"/>
  <c r="M225" i="3"/>
  <c r="M134" i="3"/>
  <c r="M137" i="3"/>
  <c r="M248" i="3"/>
  <c r="M158" i="3"/>
  <c r="M86" i="3"/>
  <c r="M150" i="3"/>
  <c r="M207" i="3"/>
  <c r="M74" i="3"/>
  <c r="M236" i="3"/>
  <c r="M235" i="3"/>
  <c r="M151" i="3"/>
  <c r="M188" i="3"/>
  <c r="M145" i="3"/>
  <c r="M212" i="3"/>
  <c r="M159" i="3"/>
  <c r="M81" i="3"/>
  <c r="M246" i="3"/>
  <c r="M144" i="3"/>
  <c r="M173" i="3"/>
  <c r="M180" i="3"/>
  <c r="M155" i="3"/>
  <c r="M198" i="3"/>
  <c r="M157" i="3"/>
  <c r="M234" i="3"/>
  <c r="M165" i="3"/>
  <c r="M170" i="3"/>
  <c r="M241" i="3"/>
  <c r="M177" i="3"/>
  <c r="M172" i="3"/>
  <c r="M121" i="3"/>
  <c r="M197" i="3"/>
  <c r="M203" i="3"/>
  <c r="M193" i="3"/>
  <c r="M249" i="3"/>
  <c r="M242" i="3"/>
  <c r="M200" i="3"/>
  <c r="M201" i="3"/>
  <c r="M237" i="3"/>
  <c r="M139" i="3"/>
  <c r="M96" i="3"/>
  <c r="M232" i="3"/>
  <c r="M239" i="3"/>
  <c r="M152" i="3"/>
  <c r="M229" i="3"/>
  <c r="M213" i="3"/>
  <c r="M223" i="3"/>
  <c r="M129" i="3"/>
  <c r="M220" i="3"/>
  <c r="M116" i="3"/>
  <c r="M240" i="3"/>
  <c r="M215" i="3"/>
  <c r="M2" i="3"/>
  <c r="I122" i="3"/>
  <c r="I9" i="3"/>
  <c r="I2" i="3"/>
  <c r="I8" i="3"/>
  <c r="I4" i="3"/>
  <c r="I68" i="3"/>
  <c r="I6" i="3"/>
  <c r="I40" i="3"/>
  <c r="I11" i="3"/>
  <c r="I3" i="3"/>
  <c r="I10" i="3"/>
  <c r="I14" i="3"/>
  <c r="I16" i="3"/>
  <c r="I62" i="3"/>
  <c r="I19" i="3"/>
  <c r="I17" i="3"/>
  <c r="I29" i="3"/>
  <c r="I54" i="3"/>
  <c r="I13" i="3"/>
  <c r="I7" i="3"/>
  <c r="I56" i="3"/>
  <c r="I24" i="3"/>
  <c r="I12" i="3"/>
  <c r="I60" i="3"/>
  <c r="I25" i="3"/>
  <c r="I18" i="3"/>
  <c r="I22" i="3"/>
  <c r="I34" i="3"/>
  <c r="I30" i="3"/>
  <c r="I20" i="3"/>
  <c r="I21" i="3"/>
  <c r="I27" i="3"/>
  <c r="I15" i="3"/>
  <c r="I31" i="3"/>
  <c r="I57" i="3"/>
  <c r="I75" i="3"/>
  <c r="I38" i="3"/>
  <c r="I39" i="3"/>
  <c r="I43" i="3"/>
  <c r="I36" i="3"/>
  <c r="I48" i="3"/>
  <c r="I70" i="3"/>
  <c r="I76" i="3"/>
  <c r="I37" i="3"/>
  <c r="I58" i="3"/>
  <c r="I53" i="3"/>
  <c r="I49" i="3"/>
  <c r="I42" i="3"/>
  <c r="I91" i="3"/>
  <c r="I32" i="3"/>
  <c r="I55" i="3"/>
  <c r="I45" i="3"/>
  <c r="I59" i="3"/>
  <c r="I52" i="3"/>
  <c r="I73" i="3"/>
  <c r="I93" i="3"/>
  <c r="I84" i="3"/>
  <c r="I78" i="3"/>
  <c r="I77" i="3"/>
  <c r="I65" i="3"/>
  <c r="I66" i="3"/>
  <c r="I99" i="3"/>
  <c r="I79" i="3"/>
  <c r="I64" i="3"/>
  <c r="I63" i="3"/>
  <c r="I117" i="3"/>
  <c r="I175" i="3"/>
  <c r="I85" i="3"/>
  <c r="I80" i="3"/>
  <c r="I71" i="3"/>
  <c r="I47" i="3"/>
  <c r="I92" i="3"/>
  <c r="I23" i="3"/>
  <c r="I112" i="3"/>
  <c r="I111" i="3"/>
  <c r="I102" i="3"/>
  <c r="I82" i="3"/>
  <c r="I95" i="3"/>
  <c r="I149" i="3"/>
  <c r="I218" i="3"/>
  <c r="I87" i="3"/>
  <c r="I110" i="3"/>
  <c r="I120" i="3"/>
  <c r="I88" i="3"/>
  <c r="I94" i="3"/>
  <c r="I133" i="3"/>
  <c r="I194" i="3"/>
  <c r="I169" i="3"/>
  <c r="I72" i="3"/>
  <c r="I115" i="3"/>
  <c r="I142" i="3"/>
  <c r="I113" i="3"/>
  <c r="I196" i="3"/>
  <c r="I118" i="3"/>
  <c r="I104" i="3"/>
  <c r="I100" i="3"/>
  <c r="I109" i="3"/>
  <c r="I105" i="3"/>
  <c r="I26" i="3"/>
  <c r="I108" i="3"/>
  <c r="I114" i="3"/>
  <c r="I124" i="3"/>
  <c r="I140" i="3"/>
  <c r="I247" i="3"/>
  <c r="I89" i="3"/>
  <c r="I123" i="3"/>
  <c r="I51" i="3"/>
  <c r="I98" i="3"/>
  <c r="I106" i="3"/>
  <c r="I147" i="3"/>
  <c r="I168" i="3"/>
  <c r="I41" i="3"/>
  <c r="I101" i="3"/>
  <c r="I189" i="3"/>
  <c r="I130" i="3"/>
  <c r="I202" i="3"/>
  <c r="I222" i="3"/>
  <c r="I146" i="3"/>
  <c r="I61" i="3"/>
  <c r="I161" i="3"/>
  <c r="I141" i="3"/>
  <c r="I217" i="3"/>
  <c r="I138" i="3"/>
  <c r="I167" i="3"/>
  <c r="I67" i="3"/>
  <c r="I126" i="3"/>
  <c r="I187" i="3"/>
  <c r="I131" i="3"/>
  <c r="I219" i="3"/>
  <c r="I97" i="3"/>
  <c r="I182" i="3"/>
  <c r="I136" i="3"/>
  <c r="I162" i="3"/>
  <c r="I208" i="3"/>
  <c r="I230" i="3"/>
  <c r="I216" i="3"/>
  <c r="I28" i="3"/>
  <c r="I181" i="3"/>
  <c r="I211" i="3"/>
  <c r="I205" i="3"/>
  <c r="I224" i="3"/>
  <c r="I227" i="3"/>
  <c r="I107" i="3"/>
  <c r="I69" i="3"/>
  <c r="I244" i="3"/>
  <c r="I192" i="3"/>
  <c r="I174" i="3"/>
  <c r="I199" i="3"/>
  <c r="I44" i="3"/>
  <c r="I221" i="3"/>
  <c r="I33" i="3"/>
  <c r="I171" i="3"/>
  <c r="I233" i="3"/>
  <c r="I243" i="3"/>
  <c r="I185" i="3"/>
  <c r="I125" i="3"/>
  <c r="I50" i="3"/>
  <c r="I183" i="3"/>
  <c r="I119" i="3"/>
  <c r="I179" i="3"/>
  <c r="I153" i="3"/>
  <c r="I103" i="3"/>
  <c r="I35" i="3"/>
  <c r="I204" i="3"/>
  <c r="I231" i="3"/>
  <c r="I135" i="3"/>
  <c r="I186" i="3"/>
  <c r="I238" i="3"/>
  <c r="I154" i="3"/>
  <c r="I128" i="3"/>
  <c r="I210" i="3"/>
  <c r="I245" i="3"/>
  <c r="I90" i="3"/>
  <c r="I46" i="3"/>
  <c r="I176" i="3"/>
  <c r="I178" i="3"/>
  <c r="I226" i="3"/>
  <c r="I163" i="3"/>
  <c r="I164" i="3"/>
  <c r="I132" i="3"/>
  <c r="I228" i="3"/>
  <c r="I209" i="3"/>
  <c r="I225" i="3"/>
  <c r="I127" i="3"/>
  <c r="I156" i="3"/>
  <c r="I206" i="3"/>
  <c r="I190" i="3"/>
  <c r="I184" i="3"/>
  <c r="I166" i="3"/>
  <c r="I148" i="3"/>
  <c r="I214" i="3"/>
  <c r="I137" i="3"/>
  <c r="I191" i="3"/>
  <c r="I83" i="3"/>
  <c r="I160" i="3"/>
  <c r="I151" i="3"/>
  <c r="I195" i="3"/>
  <c r="I235" i="3"/>
  <c r="I74" i="3"/>
  <c r="I173" i="3"/>
  <c r="I134" i="3"/>
  <c r="I159" i="3"/>
  <c r="I143" i="3"/>
  <c r="I158" i="3"/>
  <c r="I155" i="3"/>
  <c r="I248" i="3"/>
  <c r="I212" i="3"/>
  <c r="I144" i="3"/>
  <c r="I207" i="3"/>
  <c r="I145" i="3"/>
  <c r="I170" i="3"/>
  <c r="I86" i="3"/>
  <c r="I246" i="3"/>
  <c r="I165" i="3"/>
  <c r="I81" i="3"/>
  <c r="I236" i="3"/>
  <c r="I198" i="3"/>
  <c r="I180" i="3"/>
  <c r="I150" i="3"/>
  <c r="I177" i="3"/>
  <c r="I188" i="3"/>
  <c r="I157" i="3"/>
  <c r="I234" i="3"/>
  <c r="I241" i="3"/>
  <c r="I203" i="3"/>
  <c r="I200" i="3"/>
  <c r="I193" i="3"/>
  <c r="I197" i="3"/>
  <c r="I121" i="3"/>
  <c r="I242" i="3"/>
  <c r="I201" i="3"/>
  <c r="I249" i="3"/>
  <c r="I172" i="3"/>
  <c r="I139" i="3"/>
  <c r="I232" i="3"/>
  <c r="I237" i="3"/>
  <c r="I213" i="3"/>
  <c r="I223" i="3"/>
  <c r="I152" i="3"/>
  <c r="I239" i="3"/>
  <c r="I96" i="3"/>
  <c r="I229" i="3"/>
  <c r="I220" i="3"/>
  <c r="I129" i="3"/>
  <c r="I116" i="3"/>
  <c r="I240" i="3"/>
  <c r="I215" i="3"/>
  <c r="I5" i="3"/>
  <c r="E252" i="1"/>
  <c r="E3" i="1"/>
  <c r="E5" i="1"/>
  <c r="E6" i="1"/>
  <c r="E7" i="1"/>
  <c r="E8" i="1"/>
  <c r="E9" i="1"/>
  <c r="E10" i="1"/>
  <c r="E12" i="1"/>
  <c r="E11" i="1"/>
  <c r="E13" i="1"/>
  <c r="E14" i="1"/>
  <c r="E15" i="1"/>
  <c r="E16" i="1"/>
  <c r="E18" i="1"/>
  <c r="E17" i="1"/>
  <c r="E19" i="1"/>
  <c r="E20" i="1"/>
  <c r="E21" i="1"/>
  <c r="E22" i="1"/>
  <c r="E25" i="1"/>
  <c r="E24" i="1"/>
  <c r="E23" i="1"/>
  <c r="E27" i="1"/>
  <c r="E26" i="1"/>
  <c r="E29" i="1"/>
  <c r="E28" i="1"/>
  <c r="E30" i="1"/>
  <c r="E31" i="1"/>
  <c r="E32" i="1"/>
  <c r="E34" i="1"/>
  <c r="E33" i="1"/>
  <c r="E37" i="1"/>
  <c r="E36" i="1"/>
  <c r="E38" i="1"/>
  <c r="E35" i="1"/>
  <c r="E39" i="1"/>
  <c r="E40" i="1"/>
  <c r="E41" i="1"/>
  <c r="E43" i="1"/>
  <c r="E44" i="1"/>
  <c r="E45" i="1"/>
  <c r="E42" i="1"/>
  <c r="E46" i="1"/>
  <c r="E48" i="1"/>
  <c r="E49" i="1"/>
  <c r="E47" i="1"/>
  <c r="E50" i="1"/>
  <c r="E51" i="1"/>
  <c r="E57" i="1"/>
  <c r="E53" i="1"/>
  <c r="E55" i="1"/>
  <c r="E52" i="1"/>
  <c r="E54" i="1"/>
  <c r="E60" i="1"/>
  <c r="E59" i="1"/>
  <c r="E56" i="1"/>
  <c r="E61" i="1"/>
  <c r="E58" i="1"/>
  <c r="E64" i="1"/>
  <c r="E63" i="1"/>
  <c r="E67" i="1"/>
  <c r="E62" i="1"/>
  <c r="E65" i="1"/>
  <c r="E66" i="1"/>
  <c r="E68" i="1"/>
  <c r="E70" i="1"/>
  <c r="E72" i="1"/>
  <c r="E71" i="1"/>
  <c r="E74" i="1"/>
  <c r="E69" i="1"/>
  <c r="E73" i="1"/>
  <c r="E76" i="1"/>
  <c r="E75" i="1"/>
  <c r="E79" i="1"/>
  <c r="E77" i="1"/>
  <c r="E78" i="1"/>
  <c r="E81" i="1"/>
  <c r="E80" i="1"/>
  <c r="E85" i="1"/>
  <c r="E86" i="1"/>
  <c r="E84" i="1"/>
  <c r="E87" i="1"/>
  <c r="E82" i="1"/>
  <c r="E83" i="1"/>
  <c r="E88" i="1"/>
  <c r="E89" i="1"/>
  <c r="E92" i="1"/>
  <c r="E91" i="1"/>
  <c r="E98" i="1"/>
  <c r="E93" i="1"/>
  <c r="E94" i="1"/>
  <c r="E90" i="1"/>
  <c r="E95" i="1"/>
  <c r="E97" i="1"/>
  <c r="E99" i="1"/>
  <c r="E103" i="1"/>
  <c r="E96" i="1"/>
  <c r="E100" i="1"/>
  <c r="E101" i="1"/>
  <c r="E102" i="1"/>
  <c r="E104" i="1"/>
  <c r="E106" i="1"/>
  <c r="E110" i="1"/>
  <c r="E107" i="1"/>
  <c r="E118" i="1"/>
  <c r="E108" i="1"/>
  <c r="E105" i="1"/>
  <c r="E114" i="1"/>
  <c r="E109" i="1"/>
  <c r="E113" i="1"/>
  <c r="E111" i="1"/>
  <c r="E116" i="1"/>
  <c r="E120" i="1"/>
  <c r="E112" i="1"/>
  <c r="E117" i="1"/>
  <c r="E115" i="1"/>
  <c r="E119" i="1"/>
  <c r="E121" i="1"/>
  <c r="E125" i="1"/>
  <c r="E122" i="1"/>
  <c r="E130" i="1"/>
  <c r="E133" i="1"/>
  <c r="E124" i="1"/>
  <c r="E127" i="1"/>
  <c r="E123" i="1"/>
  <c r="E126" i="1"/>
  <c r="E131" i="1"/>
  <c r="E129" i="1"/>
  <c r="E132" i="1"/>
  <c r="E128" i="1"/>
  <c r="E136" i="1"/>
  <c r="E135" i="1"/>
  <c r="E134" i="1"/>
  <c r="E137" i="1"/>
  <c r="E139" i="1"/>
  <c r="E142" i="1"/>
  <c r="E145" i="1"/>
  <c r="E138" i="1"/>
  <c r="E143" i="1"/>
  <c r="E144" i="1"/>
  <c r="E141" i="1"/>
  <c r="E146" i="1"/>
  <c r="E140" i="1"/>
  <c r="E147" i="1"/>
  <c r="E148" i="1"/>
  <c r="E149" i="1"/>
  <c r="E151" i="1"/>
  <c r="E150" i="1"/>
  <c r="E157" i="1"/>
  <c r="E152" i="1"/>
  <c r="E158" i="1"/>
  <c r="E154" i="1"/>
  <c r="E156" i="1"/>
  <c r="E162" i="1"/>
  <c r="E161" i="1"/>
  <c r="E159" i="1"/>
  <c r="E153" i="1"/>
  <c r="E160" i="1"/>
  <c r="E155" i="1"/>
  <c r="E169" i="1"/>
  <c r="E163" i="1"/>
  <c r="E167" i="1"/>
  <c r="E164" i="1"/>
  <c r="E168" i="1"/>
  <c r="E170" i="1"/>
  <c r="E165" i="1"/>
  <c r="E166" i="1"/>
  <c r="E171" i="1"/>
  <c r="E172" i="1"/>
  <c r="E181" i="1"/>
  <c r="E173" i="1"/>
  <c r="E176" i="1"/>
  <c r="E178" i="1"/>
  <c r="E174" i="1"/>
  <c r="E175" i="1"/>
  <c r="E177" i="1"/>
  <c r="E180" i="1"/>
  <c r="E179" i="1"/>
  <c r="E182" i="1"/>
  <c r="E184" i="1"/>
  <c r="E183" i="1"/>
  <c r="E186" i="1"/>
  <c r="E188" i="1"/>
  <c r="E185" i="1"/>
  <c r="E187" i="1"/>
  <c r="E193" i="1"/>
  <c r="E189" i="1"/>
  <c r="E190" i="1"/>
  <c r="E191" i="1"/>
  <c r="E194" i="1"/>
  <c r="E192" i="1"/>
  <c r="E197" i="1"/>
  <c r="E195" i="1"/>
  <c r="E200" i="1"/>
  <c r="E199" i="1"/>
  <c r="E196" i="1"/>
  <c r="E198" i="1"/>
  <c r="E205" i="1"/>
  <c r="E201" i="1"/>
  <c r="E206" i="1"/>
  <c r="E207" i="1"/>
  <c r="E204" i="1"/>
  <c r="E202" i="1"/>
  <c r="E203" i="1"/>
  <c r="E209" i="1"/>
  <c r="E208" i="1"/>
  <c r="E210" i="1"/>
  <c r="E211" i="1"/>
  <c r="E213" i="1"/>
  <c r="E212" i="1"/>
  <c r="E215" i="1"/>
  <c r="E214" i="1"/>
  <c r="E218" i="1"/>
  <c r="E216" i="1"/>
  <c r="E219" i="1"/>
  <c r="E217" i="1"/>
  <c r="E224" i="1"/>
  <c r="E222" i="1"/>
  <c r="E221" i="1"/>
  <c r="E223" i="1"/>
  <c r="E220" i="1"/>
  <c r="E225" i="1"/>
  <c r="E226" i="1"/>
  <c r="E227" i="1"/>
  <c r="E230" i="1"/>
  <c r="E229" i="1"/>
  <c r="E228" i="1"/>
  <c r="E232" i="1"/>
  <c r="E231" i="1"/>
  <c r="E233" i="1"/>
  <c r="E234" i="1"/>
  <c r="E237" i="1"/>
  <c r="E238" i="1"/>
  <c r="E235" i="1"/>
  <c r="E236" i="1"/>
  <c r="E239" i="1"/>
  <c r="E245" i="1"/>
  <c r="E240" i="1"/>
  <c r="E241" i="1"/>
  <c r="E244" i="1"/>
  <c r="E242" i="1"/>
  <c r="E243" i="1"/>
  <c r="E246" i="1"/>
  <c r="E247" i="1"/>
  <c r="E248" i="1"/>
  <c r="E249" i="1"/>
  <c r="E250" i="1"/>
  <c r="E251" i="1"/>
  <c r="E2" i="1"/>
  <c r="E4" i="1"/>
  <c r="G17" i="1"/>
  <c r="G19" i="1"/>
  <c r="G20" i="1"/>
  <c r="G21" i="1"/>
  <c r="G22" i="1"/>
  <c r="G24" i="1"/>
  <c r="G25" i="1"/>
  <c r="G23" i="1"/>
  <c r="G26" i="1"/>
  <c r="G27" i="1"/>
  <c r="G29" i="1"/>
  <c r="G28" i="1"/>
  <c r="G30" i="1"/>
  <c r="G31" i="1"/>
  <c r="G32" i="1"/>
  <c r="G34" i="1"/>
  <c r="G33" i="1"/>
  <c r="G37" i="1"/>
  <c r="G36" i="1"/>
  <c r="G35" i="1"/>
  <c r="G38" i="1"/>
  <c r="G39" i="1"/>
  <c r="G40" i="1"/>
  <c r="G41" i="1"/>
  <c r="G43" i="1"/>
  <c r="G44" i="1"/>
  <c r="G42" i="1"/>
  <c r="G45" i="1"/>
  <c r="G49" i="1"/>
  <c r="G48" i="1"/>
  <c r="G46" i="1"/>
  <c r="G47" i="1"/>
  <c r="G50" i="1"/>
  <c r="G51" i="1"/>
  <c r="G52" i="1"/>
  <c r="G53" i="1"/>
  <c r="G60" i="1"/>
  <c r="G57" i="1"/>
  <c r="G55" i="1"/>
  <c r="G61" i="1"/>
  <c r="G58" i="1"/>
  <c r="G54" i="1"/>
  <c r="G56" i="1"/>
  <c r="G59" i="1"/>
  <c r="G63" i="1"/>
  <c r="G64" i="1"/>
  <c r="G62" i="1"/>
  <c r="G65" i="1"/>
  <c r="G67" i="1"/>
  <c r="G68" i="1"/>
  <c r="G66" i="1"/>
  <c r="G70" i="1"/>
  <c r="G72" i="1"/>
  <c r="G76" i="1"/>
  <c r="G74" i="1"/>
  <c r="G69" i="1"/>
  <c r="G77" i="1"/>
  <c r="G73" i="1"/>
  <c r="G71" i="1"/>
  <c r="G75" i="1"/>
  <c r="G79" i="1"/>
  <c r="G78" i="1"/>
  <c r="G81" i="1"/>
  <c r="G80" i="1"/>
  <c r="G87" i="1"/>
  <c r="G86" i="1"/>
  <c r="G84" i="1"/>
  <c r="G85" i="1"/>
  <c r="G82" i="1"/>
  <c r="G83" i="1"/>
  <c r="G88" i="1"/>
  <c r="G89" i="1"/>
  <c r="G91" i="1"/>
  <c r="G94" i="1"/>
  <c r="G92" i="1"/>
  <c r="G95" i="1"/>
  <c r="G98" i="1"/>
  <c r="G93" i="1"/>
  <c r="G90" i="1"/>
  <c r="G97" i="1"/>
  <c r="G99" i="1"/>
  <c r="G96" i="1"/>
  <c r="G101" i="1"/>
  <c r="G100" i="1"/>
  <c r="G103" i="1"/>
  <c r="G102" i="1"/>
  <c r="G110" i="1"/>
  <c r="G104" i="1"/>
  <c r="G106" i="1"/>
  <c r="G118" i="1"/>
  <c r="G107" i="1"/>
  <c r="G108" i="1"/>
  <c r="G105" i="1"/>
  <c r="G111" i="1"/>
  <c r="G113" i="1"/>
  <c r="G114" i="1"/>
  <c r="G112" i="1"/>
  <c r="G109" i="1"/>
  <c r="G120" i="1"/>
  <c r="G116" i="1"/>
  <c r="G115" i="1"/>
  <c r="G125" i="1"/>
  <c r="G122" i="1"/>
  <c r="G119" i="1"/>
  <c r="G130" i="1"/>
  <c r="G117" i="1"/>
  <c r="G121" i="1"/>
  <c r="G127" i="1"/>
  <c r="G123" i="1"/>
  <c r="G131" i="1"/>
  <c r="G133" i="1"/>
  <c r="G124" i="1"/>
  <c r="G126" i="1"/>
  <c r="G135" i="1"/>
  <c r="G136" i="1"/>
  <c r="G132" i="1"/>
  <c r="G129" i="1"/>
  <c r="G134" i="1"/>
  <c r="G128" i="1"/>
  <c r="G137" i="1"/>
  <c r="G142" i="1"/>
  <c r="G139" i="1"/>
  <c r="G145" i="1"/>
  <c r="G144" i="1"/>
  <c r="G138" i="1"/>
  <c r="G143" i="1"/>
  <c r="G146" i="1"/>
  <c r="G140" i="1"/>
  <c r="G141" i="1"/>
  <c r="G151" i="1"/>
  <c r="G149" i="1"/>
  <c r="G150" i="1"/>
  <c r="G147" i="1"/>
  <c r="G152" i="1"/>
  <c r="G148" i="1"/>
  <c r="G158" i="1"/>
  <c r="G155" i="1"/>
  <c r="G157" i="1"/>
  <c r="G153" i="1"/>
  <c r="G156" i="1"/>
  <c r="G159" i="1"/>
  <c r="G154" i="1"/>
  <c r="G161" i="1"/>
  <c r="G160" i="1"/>
  <c r="G162" i="1"/>
  <c r="G164" i="1"/>
  <c r="G169" i="1"/>
  <c r="G163" i="1"/>
  <c r="G167" i="1"/>
  <c r="G170" i="1"/>
  <c r="G168" i="1"/>
  <c r="G165" i="1"/>
  <c r="G172" i="1"/>
  <c r="G171" i="1"/>
  <c r="G166" i="1"/>
  <c r="G181" i="1"/>
  <c r="G173" i="1"/>
  <c r="G176" i="1"/>
  <c r="G178" i="1"/>
  <c r="G174" i="1"/>
  <c r="G175" i="1"/>
  <c r="G177" i="1"/>
  <c r="G180" i="1"/>
  <c r="G183" i="1"/>
  <c r="G179" i="1"/>
  <c r="G182" i="1"/>
  <c r="G184" i="1"/>
  <c r="G185" i="1"/>
  <c r="G193" i="1"/>
  <c r="G186" i="1"/>
  <c r="G188" i="1"/>
  <c r="G187" i="1"/>
  <c r="G190" i="1"/>
  <c r="G197" i="1"/>
  <c r="G189" i="1"/>
  <c r="G191" i="1"/>
  <c r="G195" i="1"/>
  <c r="G192" i="1"/>
  <c r="G194" i="1"/>
  <c r="G200" i="1"/>
  <c r="G196" i="1"/>
  <c r="G199" i="1"/>
  <c r="G201" i="1"/>
  <c r="G206" i="1"/>
  <c r="G214" i="1"/>
  <c r="G204" i="1"/>
  <c r="G202" i="1"/>
  <c r="G205" i="1"/>
  <c r="G198" i="1"/>
  <c r="G207" i="1"/>
  <c r="G208" i="1"/>
  <c r="G203" i="1"/>
  <c r="G209" i="1"/>
  <c r="G211" i="1"/>
  <c r="G210" i="1"/>
  <c r="G212" i="1"/>
  <c r="G213" i="1"/>
  <c r="G215" i="1"/>
  <c r="G218" i="1"/>
  <c r="G217" i="1"/>
  <c r="G219" i="1"/>
  <c r="G230" i="1"/>
  <c r="G216" i="1"/>
  <c r="G222" i="1"/>
  <c r="G221" i="1"/>
  <c r="G224" i="1"/>
  <c r="G220" i="1"/>
  <c r="G223" i="1"/>
  <c r="G225" i="1"/>
  <c r="G226" i="1"/>
  <c r="G227" i="1"/>
  <c r="G228" i="1"/>
  <c r="G229" i="1"/>
  <c r="G237" i="1"/>
  <c r="G232" i="1"/>
  <c r="G231" i="1"/>
  <c r="G234" i="1"/>
  <c r="G233" i="1"/>
  <c r="G241" i="1"/>
  <c r="G235" i="1"/>
  <c r="G240" i="1"/>
  <c r="G238" i="1"/>
  <c r="G236" i="1"/>
  <c r="G243" i="1"/>
  <c r="G239" i="1"/>
  <c r="G244" i="1"/>
  <c r="G246" i="1"/>
  <c r="G245" i="1"/>
  <c r="G247" i="1"/>
  <c r="G242" i="1"/>
  <c r="G248" i="1"/>
  <c r="G249" i="1"/>
  <c r="G251" i="1"/>
  <c r="G250" i="1"/>
  <c r="G252" i="1"/>
  <c r="G11" i="1"/>
  <c r="G12" i="1"/>
  <c r="G13" i="1"/>
  <c r="G14" i="1"/>
  <c r="G15" i="1"/>
  <c r="G16" i="1"/>
  <c r="G18" i="1"/>
  <c r="G7" i="1"/>
  <c r="G8" i="1"/>
  <c r="G10" i="1"/>
  <c r="G9" i="1"/>
  <c r="G4" i="1"/>
  <c r="G3" i="1"/>
  <c r="G6" i="1"/>
  <c r="G5" i="1"/>
  <c r="G2" i="1"/>
  <c r="M2" i="1"/>
  <c r="M21" i="1"/>
  <c r="M3" i="1"/>
  <c r="M48" i="1"/>
  <c r="M6" i="1"/>
  <c r="M31" i="1"/>
  <c r="M33" i="1"/>
  <c r="M94" i="1"/>
  <c r="M18" i="1"/>
  <c r="M45" i="1"/>
  <c r="M64" i="1"/>
  <c r="M9" i="1"/>
  <c r="M15" i="1"/>
  <c r="M14" i="1"/>
  <c r="M43" i="1"/>
  <c r="M8" i="1"/>
  <c r="M60" i="1"/>
  <c r="M37" i="1"/>
  <c r="M7" i="1"/>
  <c r="M22" i="1"/>
  <c r="M41" i="1"/>
  <c r="M10" i="1"/>
  <c r="M5" i="1"/>
  <c r="M13" i="1"/>
  <c r="M56" i="1"/>
  <c r="M112" i="1"/>
  <c r="M24" i="1"/>
  <c r="M49" i="1"/>
  <c r="M32" i="1"/>
  <c r="M11" i="1"/>
  <c r="M54" i="1"/>
  <c r="M40" i="1"/>
  <c r="M25" i="1"/>
  <c r="M19" i="1"/>
  <c r="M154" i="1"/>
  <c r="M35" i="1"/>
  <c r="M58" i="1"/>
  <c r="M27" i="1"/>
  <c r="M77" i="1"/>
  <c r="M26" i="1"/>
  <c r="M132" i="1"/>
  <c r="M20" i="1"/>
  <c r="M53" i="1"/>
  <c r="M42" i="1"/>
  <c r="M28" i="1"/>
  <c r="M115" i="1"/>
  <c r="M139" i="1"/>
  <c r="M12" i="1"/>
  <c r="M61" i="1"/>
  <c r="M47" i="1"/>
  <c r="M124" i="1"/>
  <c r="M114" i="1"/>
  <c r="M36" i="1"/>
  <c r="M110" i="1"/>
  <c r="M23" i="1"/>
  <c r="M16" i="1"/>
  <c r="M50" i="1"/>
  <c r="M30" i="1"/>
  <c r="M175" i="1"/>
  <c r="M126" i="1"/>
  <c r="M95" i="1"/>
  <c r="M234" i="1"/>
  <c r="M238" i="1"/>
  <c r="M142" i="1"/>
  <c r="M171" i="1"/>
  <c r="M72" i="1"/>
  <c r="M203" i="1"/>
  <c r="M65" i="1"/>
  <c r="M71" i="1"/>
  <c r="M164" i="1"/>
  <c r="M78" i="1"/>
  <c r="M97" i="1"/>
  <c r="M17" i="1"/>
  <c r="M93" i="1"/>
  <c r="M51" i="1"/>
  <c r="M156" i="1"/>
  <c r="M152" i="1"/>
  <c r="M67" i="1"/>
  <c r="M63" i="1"/>
  <c r="M70" i="1"/>
  <c r="M122" i="1"/>
  <c r="M34" i="1"/>
  <c r="M91" i="1"/>
  <c r="M96" i="1"/>
  <c r="M148" i="1"/>
  <c r="M183" i="1"/>
  <c r="M185" i="1"/>
  <c r="M80" i="1"/>
  <c r="M52" i="1"/>
  <c r="M46" i="1"/>
  <c r="M184" i="1"/>
  <c r="M75" i="1"/>
  <c r="M146" i="1"/>
  <c r="M176" i="1"/>
  <c r="M131" i="1"/>
  <c r="M44" i="1"/>
  <c r="M81" i="1"/>
  <c r="M194" i="1"/>
  <c r="M159" i="1"/>
  <c r="M119" i="1"/>
  <c r="M178" i="1"/>
  <c r="M189" i="1"/>
  <c r="M105" i="1"/>
  <c r="M86" i="1"/>
  <c r="M151" i="1"/>
  <c r="M38" i="1"/>
  <c r="M29" i="1"/>
  <c r="M55" i="1"/>
  <c r="M59" i="1"/>
  <c r="M62" i="1"/>
  <c r="M113" i="1"/>
  <c r="M191" i="1"/>
  <c r="M127" i="1"/>
  <c r="M123" i="1"/>
  <c r="M130" i="1"/>
  <c r="M66" i="1"/>
  <c r="M121" i="1"/>
  <c r="M206" i="1"/>
  <c r="M116" i="1"/>
  <c r="M135" i="1"/>
  <c r="M163" i="1"/>
  <c r="M204" i="1"/>
  <c r="M202" i="1"/>
  <c r="M207" i="1"/>
  <c r="M84" i="1"/>
  <c r="M106" i="1"/>
  <c r="M108" i="1"/>
  <c r="M82" i="1"/>
  <c r="M117" i="1"/>
  <c r="M133" i="1"/>
  <c r="M79" i="1"/>
  <c r="M144" i="1"/>
  <c r="M99" i="1"/>
  <c r="M212" i="1"/>
  <c r="M102" i="1"/>
  <c r="M68" i="1"/>
  <c r="M111" i="1"/>
  <c r="M218" i="1"/>
  <c r="M168" i="1"/>
  <c r="M231" i="1"/>
  <c r="M210" i="1"/>
  <c r="M147" i="1"/>
  <c r="M217" i="1"/>
  <c r="M170" i="1"/>
  <c r="M98" i="1"/>
  <c r="M129" i="1"/>
  <c r="M109" i="1"/>
  <c r="M249" i="1"/>
  <c r="M39" i="1"/>
  <c r="M88" i="1"/>
  <c r="M166" i="1"/>
  <c r="M74" i="1"/>
  <c r="M240" i="1"/>
  <c r="M76" i="1"/>
  <c r="M128" i="1"/>
  <c r="M192" i="1"/>
  <c r="M193" i="1"/>
  <c r="M100" i="1"/>
  <c r="M125" i="1"/>
  <c r="M233" i="1"/>
  <c r="M87" i="1"/>
  <c r="M222" i="1"/>
  <c r="M208" i="1"/>
  <c r="M136" i="1"/>
  <c r="M57" i="1"/>
  <c r="M118" i="1"/>
  <c r="M248" i="1"/>
  <c r="M182" i="1"/>
  <c r="M235" i="1"/>
  <c r="M165" i="1"/>
  <c r="M85" i="1"/>
  <c r="M107" i="1"/>
  <c r="M143" i="1"/>
  <c r="M247" i="1"/>
  <c r="M213" i="1"/>
  <c r="M157" i="1"/>
  <c r="M197" i="1"/>
  <c r="M120" i="1"/>
  <c r="M155" i="1"/>
  <c r="M172" i="1"/>
  <c r="M104" i="1"/>
  <c r="M219" i="1"/>
  <c r="M160" i="1"/>
  <c r="M150" i="1"/>
  <c r="M138" i="1"/>
  <c r="M237" i="1"/>
  <c r="M161" i="1"/>
  <c r="M73" i="1"/>
  <c r="M141" i="1"/>
  <c r="M226" i="1"/>
  <c r="M174" i="1"/>
  <c r="M169" i="1"/>
  <c r="M187" i="1"/>
  <c r="M188" i="1"/>
  <c r="M137" i="1"/>
  <c r="M179" i="1"/>
  <c r="M186" i="1"/>
  <c r="M181" i="1"/>
  <c r="M196" i="1"/>
  <c r="M190" i="1"/>
  <c r="M225" i="1"/>
  <c r="M243" i="1"/>
  <c r="M245" i="1"/>
  <c r="M89" i="1"/>
  <c r="M228" i="1"/>
  <c r="M140" i="1"/>
  <c r="M232" i="1"/>
  <c r="M200" i="1"/>
  <c r="M145" i="1"/>
  <c r="M201" i="1"/>
  <c r="M224" i="1"/>
  <c r="M198" i="1"/>
  <c r="M239" i="1"/>
  <c r="M195" i="1"/>
  <c r="M250" i="1"/>
  <c r="M223" i="1"/>
  <c r="M242" i="1"/>
  <c r="M162" i="1"/>
  <c r="M83" i="1"/>
  <c r="M236" i="1"/>
  <c r="M211" i="1"/>
  <c r="M180" i="1"/>
  <c r="M241" i="1"/>
  <c r="M246" i="1"/>
  <c r="M103" i="1"/>
  <c r="M244" i="1"/>
  <c r="M69" i="1"/>
  <c r="M227" i="1"/>
  <c r="M216" i="1"/>
  <c r="M149" i="1"/>
  <c r="M90" i="1"/>
  <c r="M199" i="1"/>
  <c r="M177" i="1"/>
  <c r="M158" i="1"/>
  <c r="M101" i="1"/>
  <c r="M92" i="1"/>
  <c r="M173" i="1"/>
  <c r="M230" i="1"/>
  <c r="M205" i="1"/>
  <c r="M215" i="1"/>
  <c r="M221" i="1"/>
  <c r="M153" i="1"/>
  <c r="M134" i="1"/>
  <c r="M209" i="1"/>
  <c r="M229" i="1"/>
  <c r="M252" i="1"/>
  <c r="M214" i="1"/>
  <c r="M251" i="1"/>
  <c r="M220" i="1"/>
  <c r="M167" i="1"/>
  <c r="M4" i="1"/>
  <c r="K2" i="1"/>
  <c r="K21" i="1"/>
  <c r="K3" i="1"/>
  <c r="K48" i="1"/>
  <c r="K6" i="1"/>
  <c r="K31" i="1"/>
  <c r="K33" i="1"/>
  <c r="K94" i="1"/>
  <c r="K18" i="1"/>
  <c r="K45" i="1"/>
  <c r="K64" i="1"/>
  <c r="K9" i="1"/>
  <c r="K15" i="1"/>
  <c r="K14" i="1"/>
  <c r="K43" i="1"/>
  <c r="K8" i="1"/>
  <c r="K60" i="1"/>
  <c r="K37" i="1"/>
  <c r="K7" i="1"/>
  <c r="K22" i="1"/>
  <c r="K41" i="1"/>
  <c r="K10" i="1"/>
  <c r="K5" i="1"/>
  <c r="K13" i="1"/>
  <c r="K56" i="1"/>
  <c r="K112" i="1"/>
  <c r="K24" i="1"/>
  <c r="K49" i="1"/>
  <c r="K32" i="1"/>
  <c r="K11" i="1"/>
  <c r="K54" i="1"/>
  <c r="K40" i="1"/>
  <c r="K25" i="1"/>
  <c r="K19" i="1"/>
  <c r="K154" i="1"/>
  <c r="K35" i="1"/>
  <c r="K58" i="1"/>
  <c r="K27" i="1"/>
  <c r="K77" i="1"/>
  <c r="K26" i="1"/>
  <c r="K132" i="1"/>
  <c r="K20" i="1"/>
  <c r="K53" i="1"/>
  <c r="K42" i="1"/>
  <c r="K28" i="1"/>
  <c r="K115" i="1"/>
  <c r="K139" i="1"/>
  <c r="K12" i="1"/>
  <c r="K61" i="1"/>
  <c r="K47" i="1"/>
  <c r="K124" i="1"/>
  <c r="K114" i="1"/>
  <c r="K36" i="1"/>
  <c r="K110" i="1"/>
  <c r="K23" i="1"/>
  <c r="K16" i="1"/>
  <c r="K50" i="1"/>
  <c r="K30" i="1"/>
  <c r="K175" i="1"/>
  <c r="K126" i="1"/>
  <c r="K95" i="1"/>
  <c r="K234" i="1"/>
  <c r="K238" i="1"/>
  <c r="K142" i="1"/>
  <c r="K171" i="1"/>
  <c r="K72" i="1"/>
  <c r="K203" i="1"/>
  <c r="K65" i="1"/>
  <c r="K71" i="1"/>
  <c r="K164" i="1"/>
  <c r="K78" i="1"/>
  <c r="K97" i="1"/>
  <c r="K17" i="1"/>
  <c r="K93" i="1"/>
  <c r="K51" i="1"/>
  <c r="K156" i="1"/>
  <c r="K152" i="1"/>
  <c r="K67" i="1"/>
  <c r="K63" i="1"/>
  <c r="K70" i="1"/>
  <c r="K122" i="1"/>
  <c r="K34" i="1"/>
  <c r="K91" i="1"/>
  <c r="K96" i="1"/>
  <c r="K148" i="1"/>
  <c r="K183" i="1"/>
  <c r="K185" i="1"/>
  <c r="K80" i="1"/>
  <c r="K52" i="1"/>
  <c r="K46" i="1"/>
  <c r="K184" i="1"/>
  <c r="K75" i="1"/>
  <c r="K146" i="1"/>
  <c r="K176" i="1"/>
  <c r="K131" i="1"/>
  <c r="K44" i="1"/>
  <c r="K81" i="1"/>
  <c r="K194" i="1"/>
  <c r="K159" i="1"/>
  <c r="K119" i="1"/>
  <c r="K178" i="1"/>
  <c r="K189" i="1"/>
  <c r="K105" i="1"/>
  <c r="K86" i="1"/>
  <c r="K151" i="1"/>
  <c r="K38" i="1"/>
  <c r="K29" i="1"/>
  <c r="K55" i="1"/>
  <c r="K59" i="1"/>
  <c r="K62" i="1"/>
  <c r="K113" i="1"/>
  <c r="K191" i="1"/>
  <c r="K127" i="1"/>
  <c r="K123" i="1"/>
  <c r="K130" i="1"/>
  <c r="K66" i="1"/>
  <c r="K121" i="1"/>
  <c r="K206" i="1"/>
  <c r="K116" i="1"/>
  <c r="K135" i="1"/>
  <c r="K163" i="1"/>
  <c r="K204" i="1"/>
  <c r="K202" i="1"/>
  <c r="K207" i="1"/>
  <c r="K84" i="1"/>
  <c r="K106" i="1"/>
  <c r="K108" i="1"/>
  <c r="K82" i="1"/>
  <c r="K117" i="1"/>
  <c r="K133" i="1"/>
  <c r="K79" i="1"/>
  <c r="K144" i="1"/>
  <c r="K99" i="1"/>
  <c r="K212" i="1"/>
  <c r="K102" i="1"/>
  <c r="K68" i="1"/>
  <c r="K111" i="1"/>
  <c r="K218" i="1"/>
  <c r="K168" i="1"/>
  <c r="K231" i="1"/>
  <c r="K210" i="1"/>
  <c r="K147" i="1"/>
  <c r="K217" i="1"/>
  <c r="K170" i="1"/>
  <c r="K98" i="1"/>
  <c r="K129" i="1"/>
  <c r="K109" i="1"/>
  <c r="K249" i="1"/>
  <c r="K39" i="1"/>
  <c r="K88" i="1"/>
  <c r="K166" i="1"/>
  <c r="K74" i="1"/>
  <c r="K240" i="1"/>
  <c r="K76" i="1"/>
  <c r="K128" i="1"/>
  <c r="K192" i="1"/>
  <c r="K193" i="1"/>
  <c r="K100" i="1"/>
  <c r="K125" i="1"/>
  <c r="K233" i="1"/>
  <c r="K87" i="1"/>
  <c r="K222" i="1"/>
  <c r="K208" i="1"/>
  <c r="K136" i="1"/>
  <c r="K57" i="1"/>
  <c r="K118" i="1"/>
  <c r="K248" i="1"/>
  <c r="K182" i="1"/>
  <c r="K235" i="1"/>
  <c r="K165" i="1"/>
  <c r="K85" i="1"/>
  <c r="K107" i="1"/>
  <c r="K143" i="1"/>
  <c r="K247" i="1"/>
  <c r="K213" i="1"/>
  <c r="K157" i="1"/>
  <c r="K197" i="1"/>
  <c r="K120" i="1"/>
  <c r="K155" i="1"/>
  <c r="K172" i="1"/>
  <c r="K104" i="1"/>
  <c r="K219" i="1"/>
  <c r="K160" i="1"/>
  <c r="K150" i="1"/>
  <c r="K138" i="1"/>
  <c r="K237" i="1"/>
  <c r="K161" i="1"/>
  <c r="K73" i="1"/>
  <c r="K141" i="1"/>
  <c r="K226" i="1"/>
  <c r="K174" i="1"/>
  <c r="K169" i="1"/>
  <c r="K187" i="1"/>
  <c r="K188" i="1"/>
  <c r="K137" i="1"/>
  <c r="K179" i="1"/>
  <c r="K186" i="1"/>
  <c r="K181" i="1"/>
  <c r="K196" i="1"/>
  <c r="K190" i="1"/>
  <c r="K225" i="1"/>
  <c r="K243" i="1"/>
  <c r="K245" i="1"/>
  <c r="K89" i="1"/>
  <c r="K228" i="1"/>
  <c r="K140" i="1"/>
  <c r="K232" i="1"/>
  <c r="K200" i="1"/>
  <c r="K145" i="1"/>
  <c r="K201" i="1"/>
  <c r="K224" i="1"/>
  <c r="K198" i="1"/>
  <c r="K239" i="1"/>
  <c r="K195" i="1"/>
  <c r="K250" i="1"/>
  <c r="K223" i="1"/>
  <c r="K242" i="1"/>
  <c r="K162" i="1"/>
  <c r="K83" i="1"/>
  <c r="K236" i="1"/>
  <c r="K211" i="1"/>
  <c r="K180" i="1"/>
  <c r="K241" i="1"/>
  <c r="K246" i="1"/>
  <c r="K103" i="1"/>
  <c r="K244" i="1"/>
  <c r="K69" i="1"/>
  <c r="K227" i="1"/>
  <c r="K216" i="1"/>
  <c r="K149" i="1"/>
  <c r="K90" i="1"/>
  <c r="K199" i="1"/>
  <c r="K177" i="1"/>
  <c r="K158" i="1"/>
  <c r="K101" i="1"/>
  <c r="K92" i="1"/>
  <c r="K173" i="1"/>
  <c r="K230" i="1"/>
  <c r="K205" i="1"/>
  <c r="K215" i="1"/>
  <c r="K221" i="1"/>
  <c r="K153" i="1"/>
  <c r="K134" i="1"/>
  <c r="K209" i="1"/>
  <c r="K229" i="1"/>
  <c r="K252" i="1"/>
  <c r="K214" i="1"/>
  <c r="K251" i="1"/>
  <c r="K220" i="1"/>
  <c r="K167" i="1"/>
  <c r="K4" i="1"/>
  <c r="I2" i="1"/>
  <c r="I21" i="1"/>
  <c r="I3" i="1"/>
  <c r="I48" i="1"/>
  <c r="I6" i="1"/>
  <c r="I31" i="1"/>
  <c r="I33" i="1"/>
  <c r="I94" i="1"/>
  <c r="I18" i="1"/>
  <c r="I45" i="1"/>
  <c r="I64" i="1"/>
  <c r="I9" i="1"/>
  <c r="I15" i="1"/>
  <c r="I14" i="1"/>
  <c r="I43" i="1"/>
  <c r="I8" i="1"/>
  <c r="I60" i="1"/>
  <c r="I37" i="1"/>
  <c r="I7" i="1"/>
  <c r="I22" i="1"/>
  <c r="I41" i="1"/>
  <c r="I10" i="1"/>
  <c r="I5" i="1"/>
  <c r="I13" i="1"/>
  <c r="I56" i="1"/>
  <c r="I112" i="1"/>
  <c r="I24" i="1"/>
  <c r="I49" i="1"/>
  <c r="I32" i="1"/>
  <c r="I11" i="1"/>
  <c r="I54" i="1"/>
  <c r="I40" i="1"/>
  <c r="I25" i="1"/>
  <c r="I19" i="1"/>
  <c r="I154" i="1"/>
  <c r="I35" i="1"/>
  <c r="I58" i="1"/>
  <c r="I27" i="1"/>
  <c r="I77" i="1"/>
  <c r="I26" i="1"/>
  <c r="I132" i="1"/>
  <c r="I20" i="1"/>
  <c r="I53" i="1"/>
  <c r="I42" i="1"/>
  <c r="I28" i="1"/>
  <c r="I115" i="1"/>
  <c r="I139" i="1"/>
  <c r="I12" i="1"/>
  <c r="I61" i="1"/>
  <c r="I47" i="1"/>
  <c r="I124" i="1"/>
  <c r="I114" i="1"/>
  <c r="I36" i="1"/>
  <c r="I110" i="1"/>
  <c r="I23" i="1"/>
  <c r="I16" i="1"/>
  <c r="I50" i="1"/>
  <c r="I30" i="1"/>
  <c r="I175" i="1"/>
  <c r="I126" i="1"/>
  <c r="I95" i="1"/>
  <c r="I234" i="1"/>
  <c r="I238" i="1"/>
  <c r="I142" i="1"/>
  <c r="I171" i="1"/>
  <c r="I72" i="1"/>
  <c r="I203" i="1"/>
  <c r="I65" i="1"/>
  <c r="I71" i="1"/>
  <c r="I164" i="1"/>
  <c r="I78" i="1"/>
  <c r="I97" i="1"/>
  <c r="I17" i="1"/>
  <c r="I93" i="1"/>
  <c r="I51" i="1"/>
  <c r="I156" i="1"/>
  <c r="I152" i="1"/>
  <c r="I67" i="1"/>
  <c r="I63" i="1"/>
  <c r="I70" i="1"/>
  <c r="I122" i="1"/>
  <c r="I34" i="1"/>
  <c r="I91" i="1"/>
  <c r="I96" i="1"/>
  <c r="I148" i="1"/>
  <c r="I183" i="1"/>
  <c r="I185" i="1"/>
  <c r="I80" i="1"/>
  <c r="I52" i="1"/>
  <c r="I46" i="1"/>
  <c r="I184" i="1"/>
  <c r="I75" i="1"/>
  <c r="I146" i="1"/>
  <c r="I176" i="1"/>
  <c r="I131" i="1"/>
  <c r="I44" i="1"/>
  <c r="I81" i="1"/>
  <c r="I194" i="1"/>
  <c r="I159" i="1"/>
  <c r="I119" i="1"/>
  <c r="I178" i="1"/>
  <c r="I189" i="1"/>
  <c r="I105" i="1"/>
  <c r="I86" i="1"/>
  <c r="I151" i="1"/>
  <c r="I38" i="1"/>
  <c r="I29" i="1"/>
  <c r="I55" i="1"/>
  <c r="I59" i="1"/>
  <c r="I62" i="1"/>
  <c r="I113" i="1"/>
  <c r="I191" i="1"/>
  <c r="I127" i="1"/>
  <c r="I123" i="1"/>
  <c r="I130" i="1"/>
  <c r="I66" i="1"/>
  <c r="I121" i="1"/>
  <c r="I206" i="1"/>
  <c r="I116" i="1"/>
  <c r="I135" i="1"/>
  <c r="I163" i="1"/>
  <c r="I204" i="1"/>
  <c r="I202" i="1"/>
  <c r="I207" i="1"/>
  <c r="I84" i="1"/>
  <c r="I106" i="1"/>
  <c r="I108" i="1"/>
  <c r="I82" i="1"/>
  <c r="I117" i="1"/>
  <c r="I133" i="1"/>
  <c r="I79" i="1"/>
  <c r="I144" i="1"/>
  <c r="I99" i="1"/>
  <c r="I212" i="1"/>
  <c r="I102" i="1"/>
  <c r="I68" i="1"/>
  <c r="I111" i="1"/>
  <c r="I218" i="1"/>
  <c r="I168" i="1"/>
  <c r="I231" i="1"/>
  <c r="I210" i="1"/>
  <c r="I147" i="1"/>
  <c r="I217" i="1"/>
  <c r="I170" i="1"/>
  <c r="I98" i="1"/>
  <c r="I129" i="1"/>
  <c r="I109" i="1"/>
  <c r="I249" i="1"/>
  <c r="I39" i="1"/>
  <c r="I88" i="1"/>
  <c r="I166" i="1"/>
  <c r="I74" i="1"/>
  <c r="I240" i="1"/>
  <c r="I76" i="1"/>
  <c r="I128" i="1"/>
  <c r="I192" i="1"/>
  <c r="I193" i="1"/>
  <c r="I100" i="1"/>
  <c r="I125" i="1"/>
  <c r="I233" i="1"/>
  <c r="I87" i="1"/>
  <c r="I222" i="1"/>
  <c r="I208" i="1"/>
  <c r="I136" i="1"/>
  <c r="I57" i="1"/>
  <c r="I118" i="1"/>
  <c r="I248" i="1"/>
  <c r="I182" i="1"/>
  <c r="I235" i="1"/>
  <c r="I165" i="1"/>
  <c r="I85" i="1"/>
  <c r="I107" i="1"/>
  <c r="I143" i="1"/>
  <c r="I247" i="1"/>
  <c r="I213" i="1"/>
  <c r="I157" i="1"/>
  <c r="I197" i="1"/>
  <c r="I120" i="1"/>
  <c r="I155" i="1"/>
  <c r="I172" i="1"/>
  <c r="I104" i="1"/>
  <c r="I219" i="1"/>
  <c r="I160" i="1"/>
  <c r="I150" i="1"/>
  <c r="I138" i="1"/>
  <c r="I237" i="1"/>
  <c r="I161" i="1"/>
  <c r="I73" i="1"/>
  <c r="I141" i="1"/>
  <c r="I226" i="1"/>
  <c r="I174" i="1"/>
  <c r="I169" i="1"/>
  <c r="I187" i="1"/>
  <c r="I188" i="1"/>
  <c r="I137" i="1"/>
  <c r="I179" i="1"/>
  <c r="I186" i="1"/>
  <c r="I181" i="1"/>
  <c r="I196" i="1"/>
  <c r="I190" i="1"/>
  <c r="I225" i="1"/>
  <c r="I243" i="1"/>
  <c r="I245" i="1"/>
  <c r="I89" i="1"/>
  <c r="I228" i="1"/>
  <c r="I140" i="1"/>
  <c r="I232" i="1"/>
  <c r="I200" i="1"/>
  <c r="I145" i="1"/>
  <c r="I201" i="1"/>
  <c r="I224" i="1"/>
  <c r="I198" i="1"/>
  <c r="I239" i="1"/>
  <c r="I195" i="1"/>
  <c r="I250" i="1"/>
  <c r="I223" i="1"/>
  <c r="I242" i="1"/>
  <c r="I162" i="1"/>
  <c r="I83" i="1"/>
  <c r="I236" i="1"/>
  <c r="I211" i="1"/>
  <c r="I180" i="1"/>
  <c r="I241" i="1"/>
  <c r="I246" i="1"/>
  <c r="I103" i="1"/>
  <c r="I244" i="1"/>
  <c r="I69" i="1"/>
  <c r="I227" i="1"/>
  <c r="I216" i="1"/>
  <c r="I149" i="1"/>
  <c r="I90" i="1"/>
  <c r="I199" i="1"/>
  <c r="I177" i="1"/>
  <c r="I158" i="1"/>
  <c r="I101" i="1"/>
  <c r="I92" i="1"/>
  <c r="I173" i="1"/>
  <c r="I230" i="1"/>
  <c r="I205" i="1"/>
  <c r="I215" i="1"/>
  <c r="I221" i="1"/>
  <c r="I153" i="1"/>
  <c r="I134" i="1"/>
  <c r="I209" i="1"/>
  <c r="I229" i="1"/>
  <c r="I252" i="1"/>
  <c r="I214" i="1"/>
  <c r="I251" i="1"/>
  <c r="I220" i="1"/>
  <c r="I167" i="1"/>
  <c r="I4" i="1"/>
  <c r="C225" i="1"/>
  <c r="C122" i="3" l="1"/>
  <c r="C2" i="3"/>
  <c r="C91" i="3"/>
  <c r="C71" i="3"/>
  <c r="C106" i="3"/>
  <c r="C168" i="3"/>
  <c r="C138" i="3"/>
  <c r="C28" i="3"/>
  <c r="C189" i="3"/>
  <c r="C130" i="3"/>
  <c r="C231" i="3"/>
  <c r="C61" i="3"/>
  <c r="C169" i="3"/>
  <c r="C238" i="3"/>
  <c r="C211" i="3"/>
  <c r="C147" i="3"/>
  <c r="C70" i="3"/>
  <c r="C120" i="3"/>
  <c r="C73" i="3"/>
  <c r="C128" i="3"/>
  <c r="C100" i="3"/>
  <c r="C112" i="3"/>
  <c r="C185" i="3"/>
  <c r="C111" i="3"/>
  <c r="C51" i="3"/>
  <c r="C10" i="3"/>
  <c r="C4" i="3"/>
  <c r="C6" i="3"/>
  <c r="C8" i="3"/>
  <c r="C17" i="3"/>
  <c r="C19" i="3"/>
  <c r="C29" i="3"/>
  <c r="C20" i="3"/>
  <c r="C60" i="3"/>
  <c r="C12" i="3"/>
  <c r="C7" i="3"/>
  <c r="C25" i="3"/>
  <c r="C75" i="3"/>
  <c r="C53" i="3"/>
  <c r="C80" i="3"/>
  <c r="C63" i="3"/>
  <c r="C45" i="3"/>
  <c r="C16" i="3"/>
  <c r="C95" i="3"/>
  <c r="C49" i="3"/>
  <c r="C31" i="3"/>
  <c r="C161" i="3"/>
  <c r="C93" i="3"/>
  <c r="C47" i="3"/>
  <c r="C55" i="3"/>
  <c r="C118" i="3"/>
  <c r="C175" i="3"/>
  <c r="C78" i="3"/>
  <c r="C33" i="3"/>
  <c r="C18" i="3"/>
  <c r="C21" i="3"/>
  <c r="C72" i="3"/>
  <c r="C39" i="3"/>
  <c r="C149" i="3"/>
  <c r="C178" i="3"/>
  <c r="C42" i="3"/>
  <c r="C227" i="3"/>
  <c r="C3" i="3"/>
  <c r="C105" i="3"/>
  <c r="C188" i="3"/>
  <c r="C66" i="3"/>
  <c r="C226" i="3"/>
  <c r="C219" i="3"/>
  <c r="C24" i="3"/>
  <c r="C13" i="3"/>
  <c r="C37" i="3"/>
  <c r="C117" i="3"/>
  <c r="C43" i="3"/>
  <c r="C97" i="3"/>
  <c r="C85" i="3"/>
  <c r="C98" i="3"/>
  <c r="C94" i="3"/>
  <c r="C145" i="3"/>
  <c r="C52" i="3"/>
  <c r="C14" i="3"/>
  <c r="C124" i="3"/>
  <c r="C166" i="3"/>
  <c r="C88" i="3"/>
  <c r="C110" i="3"/>
  <c r="C89" i="3"/>
  <c r="C220" i="3"/>
  <c r="C11" i="3"/>
  <c r="C141" i="3"/>
  <c r="C179" i="3"/>
  <c r="C87" i="3"/>
  <c r="C183" i="3"/>
  <c r="C123" i="3"/>
  <c r="C77" i="3"/>
  <c r="C109" i="3"/>
  <c r="C184" i="3"/>
  <c r="C140" i="3"/>
  <c r="C203" i="3"/>
  <c r="C113" i="3"/>
  <c r="C142" i="3"/>
  <c r="C36" i="3"/>
  <c r="C224" i="3"/>
  <c r="C48" i="3"/>
  <c r="C201" i="3"/>
  <c r="C234" i="3"/>
  <c r="C143" i="3"/>
  <c r="C243" i="3"/>
  <c r="C162" i="3"/>
  <c r="C247" i="3"/>
  <c r="C182" i="3"/>
  <c r="C35" i="3"/>
  <c r="C208" i="3"/>
  <c r="C181" i="3"/>
  <c r="C79" i="3"/>
  <c r="C108" i="3"/>
  <c r="C115" i="3"/>
  <c r="C137" i="3"/>
  <c r="C236" i="3"/>
  <c r="C217" i="3"/>
  <c r="C170" i="3"/>
  <c r="C131" i="3"/>
  <c r="C207" i="3"/>
  <c r="C40" i="3"/>
  <c r="C139" i="3"/>
  <c r="C104" i="3"/>
  <c r="C99" i="3"/>
  <c r="C167" i="3"/>
  <c r="C213" i="3"/>
  <c r="C96" i="3"/>
  <c r="C114" i="3"/>
  <c r="C190" i="3"/>
  <c r="C171" i="3"/>
  <c r="C83" i="3"/>
  <c r="C156" i="3"/>
  <c r="C192" i="3"/>
  <c r="C212" i="3"/>
  <c r="C202" i="3"/>
  <c r="C107" i="3"/>
  <c r="C186" i="3"/>
  <c r="C187" i="3"/>
  <c r="C92" i="3"/>
  <c r="C67" i="3"/>
  <c r="C101" i="3"/>
  <c r="C102" i="3"/>
  <c r="C82" i="3"/>
  <c r="C59" i="3"/>
  <c r="C216" i="3"/>
  <c r="C199" i="3"/>
  <c r="C133" i="3"/>
  <c r="C74" i="3"/>
  <c r="C230" i="3"/>
  <c r="C193" i="3"/>
  <c r="C222" i="3"/>
  <c r="C81" i="3"/>
  <c r="C84" i="3"/>
  <c r="C215" i="3"/>
  <c r="C15" i="3"/>
  <c r="C248" i="3"/>
  <c r="C23" i="3"/>
  <c r="C62" i="3"/>
  <c r="C209" i="3"/>
  <c r="C9" i="3"/>
  <c r="C144" i="3"/>
  <c r="C194" i="3"/>
  <c r="C27" i="3"/>
  <c r="C65" i="3"/>
  <c r="C30" i="3"/>
  <c r="C174" i="3"/>
  <c r="C221" i="3"/>
  <c r="C32" i="3"/>
  <c r="C191" i="3"/>
  <c r="C68" i="3"/>
  <c r="C5" i="3"/>
  <c r="C22" i="3"/>
  <c r="C34" i="3"/>
  <c r="C64" i="3"/>
  <c r="C38" i="3"/>
  <c r="C58" i="3"/>
  <c r="C121" i="3"/>
  <c r="C155" i="3"/>
  <c r="C218" i="3"/>
  <c r="C136" i="3"/>
  <c r="C116" i="3"/>
  <c r="C76" i="3"/>
  <c r="C154" i="3"/>
  <c r="C196" i="3"/>
  <c r="C173" i="3"/>
  <c r="C153" i="3"/>
  <c r="C176" i="3"/>
  <c r="C172" i="3"/>
  <c r="C4" i="1"/>
  <c r="C168" i="1"/>
  <c r="C67" i="1"/>
  <c r="C237" i="1"/>
  <c r="C219" i="1"/>
  <c r="C76" i="1"/>
  <c r="C147" i="1"/>
  <c r="C212" i="1"/>
  <c r="C133" i="1"/>
  <c r="C106" i="1"/>
  <c r="C38" i="1"/>
  <c r="C189" i="1"/>
  <c r="C194" i="1"/>
  <c r="C34" i="1"/>
  <c r="C234" i="1"/>
  <c r="C31" i="1"/>
  <c r="C21" i="1"/>
  <c r="C145" i="1"/>
  <c r="C19" i="1"/>
  <c r="C165" i="1"/>
  <c r="C62" i="1"/>
  <c r="C72" i="1"/>
  <c r="C115" i="1"/>
  <c r="C11" i="1"/>
  <c r="C112" i="1"/>
  <c r="C235" i="1"/>
  <c r="C7" i="1"/>
  <c r="C226" i="1"/>
  <c r="C6" i="1"/>
  <c r="C222" i="1"/>
  <c r="C173" i="1"/>
  <c r="C211" i="1"/>
  <c r="C98" i="1"/>
  <c r="C204" i="1"/>
  <c r="C129" i="1"/>
  <c r="C14" i="1"/>
  <c r="C37" i="1"/>
  <c r="C151" i="1"/>
  <c r="C60" i="1"/>
  <c r="C46" i="1"/>
  <c r="C95" i="1"/>
  <c r="C229" i="1"/>
  <c r="C103" i="1"/>
  <c r="C242" i="1"/>
  <c r="C228" i="1"/>
  <c r="C220" i="1"/>
  <c r="C221" i="1"/>
  <c r="C177" i="1"/>
  <c r="C216" i="1"/>
  <c r="C239" i="1"/>
  <c r="C144" i="1"/>
  <c r="C238" i="1"/>
  <c r="C5" i="1"/>
  <c r="C178" i="1"/>
  <c r="C217" i="1"/>
  <c r="C120" i="1"/>
  <c r="C248" i="1"/>
  <c r="C206" i="1"/>
  <c r="C63" i="1"/>
  <c r="C186" i="1"/>
  <c r="C104" i="1"/>
  <c r="C57" i="1"/>
  <c r="C87" i="1"/>
  <c r="C240" i="1"/>
  <c r="C39" i="1"/>
  <c r="C210" i="1"/>
  <c r="C111" i="1"/>
  <c r="C117" i="1"/>
  <c r="C84" i="1"/>
  <c r="C163" i="1"/>
  <c r="C59" i="1"/>
  <c r="C52" i="1"/>
  <c r="C148" i="1"/>
  <c r="C122" i="1"/>
  <c r="C152" i="1"/>
  <c r="C71" i="1"/>
  <c r="C50" i="1"/>
  <c r="C61" i="1"/>
  <c r="C28" i="1"/>
  <c r="C58" i="1"/>
  <c r="C25" i="1"/>
  <c r="C32" i="1"/>
  <c r="C56" i="1"/>
  <c r="C41" i="1"/>
  <c r="C18" i="1"/>
  <c r="C2" i="1"/>
  <c r="C123" i="1"/>
  <c r="C29" i="1"/>
  <c r="C197" i="1"/>
  <c r="C10" i="1"/>
  <c r="C247" i="1"/>
  <c r="C154" i="1"/>
  <c r="C171" i="1"/>
  <c r="C164" i="1"/>
  <c r="C121" i="1"/>
  <c r="C150" i="1"/>
  <c r="C91" i="1"/>
  <c r="C138" i="1"/>
  <c r="C15" i="1"/>
  <c r="C155" i="1"/>
  <c r="C88" i="1"/>
  <c r="C141" i="1"/>
  <c r="C193" i="1"/>
  <c r="C146" i="1"/>
  <c r="C99" i="1"/>
  <c r="C187" i="1"/>
  <c r="C132" i="1"/>
  <c r="C143" i="1"/>
  <c r="C188" i="1"/>
  <c r="C100" i="1"/>
  <c r="C183" i="1"/>
  <c r="C118" i="1"/>
  <c r="C127" i="1"/>
  <c r="C110" i="1"/>
  <c r="C47" i="1"/>
  <c r="C45" i="1"/>
  <c r="C36" i="1"/>
  <c r="C181" i="1"/>
  <c r="C176" i="1"/>
  <c r="C218" i="1"/>
  <c r="C27" i="1"/>
  <c r="C93" i="1"/>
  <c r="C17" i="1"/>
  <c r="C20" i="1"/>
  <c r="C30" i="1"/>
  <c r="C81" i="1"/>
  <c r="C160" i="1"/>
  <c r="C213" i="1"/>
  <c r="C125" i="1"/>
  <c r="C215" i="1"/>
  <c r="C89" i="1"/>
  <c r="C75" i="1"/>
  <c r="C196" i="1"/>
  <c r="C137" i="1"/>
  <c r="C161" i="1"/>
  <c r="C166" i="1"/>
  <c r="C109" i="1"/>
  <c r="C131" i="1"/>
  <c r="C184" i="1"/>
  <c r="C185" i="1"/>
  <c r="C51" i="1"/>
  <c r="C43" i="1"/>
  <c r="C64" i="1"/>
  <c r="C33" i="1"/>
  <c r="C3" i="1"/>
  <c r="C251" i="1"/>
  <c r="C227" i="1"/>
  <c r="C207" i="1"/>
  <c r="C191" i="1"/>
  <c r="C142" i="1"/>
  <c r="C48" i="1"/>
  <c r="C236" i="1"/>
  <c r="C200" i="1"/>
  <c r="C179" i="1"/>
  <c r="C107" i="1"/>
  <c r="C249" i="1"/>
  <c r="C55" i="1"/>
  <c r="C96" i="1"/>
  <c r="C97" i="1"/>
  <c r="C42" i="1"/>
  <c r="C22" i="1"/>
  <c r="C199" i="1"/>
  <c r="C223" i="1"/>
  <c r="C73" i="1"/>
  <c r="C209" i="1"/>
  <c r="C92" i="1"/>
  <c r="C246" i="1"/>
  <c r="C198" i="1"/>
  <c r="C190" i="1"/>
  <c r="C169" i="1"/>
  <c r="C172" i="1"/>
  <c r="C68" i="1"/>
  <c r="C135" i="1"/>
  <c r="C86" i="1"/>
  <c r="C44" i="1"/>
  <c r="C70" i="1"/>
  <c r="C16" i="1"/>
  <c r="C12" i="1"/>
  <c r="C26" i="1"/>
  <c r="C13" i="1"/>
  <c r="C9" i="1"/>
  <c r="C192" i="1"/>
  <c r="C156" i="1"/>
  <c r="C113" i="1"/>
  <c r="C136" i="1"/>
  <c r="C114" i="1"/>
  <c r="C74" i="1"/>
  <c r="C85" i="1"/>
  <c r="C182" i="1"/>
  <c r="C65" i="1"/>
  <c r="C24" i="1"/>
  <c r="C23" i="1"/>
  <c r="C126" i="1"/>
  <c r="C170" i="1"/>
  <c r="C82" i="1"/>
  <c r="C139" i="1"/>
  <c r="C203" i="1"/>
  <c r="C8" i="1"/>
  <c r="C79" i="1"/>
  <c r="C66" i="1"/>
  <c r="C128" i="1"/>
  <c r="C40" i="1"/>
  <c r="C175" i="1"/>
  <c r="C53" i="1"/>
  <c r="C94" i="1"/>
  <c r="C202" i="1"/>
  <c r="C116" i="1"/>
  <c r="C35" i="1"/>
  <c r="C78" i="1"/>
  <c r="C49" i="1"/>
  <c r="C233" i="1"/>
  <c r="C119" i="1"/>
  <c r="C231" i="1"/>
  <c r="C157" i="1"/>
  <c r="C80" i="1"/>
  <c r="C108" i="1"/>
  <c r="C124" i="1"/>
  <c r="C174" i="1"/>
  <c r="C159" i="1"/>
  <c r="C54" i="1"/>
  <c r="C102" i="1"/>
  <c r="C77" i="1"/>
  <c r="C105" i="1"/>
  <c r="C130" i="1"/>
  <c r="C208" i="1"/>
  <c r="C214" i="1"/>
  <c r="C134" i="1"/>
  <c r="C205" i="1"/>
  <c r="C101" i="1"/>
  <c r="C90" i="1"/>
  <c r="C69" i="1"/>
  <c r="C241" i="1"/>
  <c r="C83" i="1"/>
  <c r="C250" i="1"/>
  <c r="C224" i="1"/>
  <c r="C232" i="1"/>
  <c r="C245" i="1"/>
  <c r="C167" i="1"/>
  <c r="C252" i="1"/>
  <c r="C153" i="1"/>
  <c r="C230" i="1"/>
  <c r="C158" i="1"/>
  <c r="C149" i="1"/>
  <c r="C244" i="1"/>
  <c r="C180" i="1"/>
  <c r="C162" i="1"/>
  <c r="C195" i="1"/>
  <c r="C201" i="1"/>
  <c r="C140" i="1"/>
  <c r="C243" i="1"/>
  <c r="C177" i="3"/>
  <c r="C197" i="3"/>
  <c r="C132" i="3"/>
  <c r="C86" i="3"/>
  <c r="C103" i="3"/>
  <c r="C46" i="3"/>
  <c r="C232" i="3"/>
  <c r="C159" i="3"/>
  <c r="C129" i="3"/>
  <c r="C214" i="3"/>
  <c r="C240" i="3"/>
  <c r="C151" i="3"/>
  <c r="C56" i="3"/>
  <c r="C239" i="3"/>
  <c r="C241" i="3"/>
  <c r="C150" i="3"/>
  <c r="C228" i="3"/>
  <c r="C163" i="3"/>
  <c r="C26" i="3"/>
  <c r="C44" i="3"/>
  <c r="C158" i="3"/>
  <c r="C90" i="3"/>
  <c r="C135" i="3"/>
  <c r="C57" i="3"/>
  <c r="C126" i="3"/>
  <c r="C223" i="3"/>
  <c r="C41" i="3"/>
  <c r="C164" i="3"/>
  <c r="C245" i="3"/>
  <c r="C50" i="3"/>
  <c r="C244" i="3"/>
  <c r="C235" i="3"/>
  <c r="C206" i="3"/>
  <c r="C54" i="3"/>
  <c r="C246" i="3"/>
  <c r="C146" i="3"/>
  <c r="C119" i="3"/>
  <c r="C249" i="3"/>
  <c r="C233" i="3"/>
  <c r="C165" i="3"/>
  <c r="C225" i="3"/>
  <c r="C200" i="3"/>
  <c r="C242" i="3"/>
  <c r="C229" i="3"/>
  <c r="C198" i="3"/>
  <c r="C127" i="3"/>
  <c r="C180" i="3"/>
  <c r="C237" i="3"/>
  <c r="C69" i="3"/>
  <c r="C134" i="3"/>
  <c r="C152" i="3"/>
  <c r="C157" i="3"/>
  <c r="C204" i="3"/>
  <c r="C148" i="3"/>
  <c r="C160" i="3"/>
  <c r="C195" i="3"/>
  <c r="C210" i="3"/>
  <c r="C125" i="3"/>
  <c r="C205" i="3"/>
</calcChain>
</file>

<file path=xl/sharedStrings.xml><?xml version="1.0" encoding="utf-8"?>
<sst xmlns="http://schemas.openxmlformats.org/spreadsheetml/2006/main" count="2043" uniqueCount="561">
  <si>
    <t>Name</t>
  </si>
  <si>
    <t>HR</t>
  </si>
  <si>
    <t>R</t>
  </si>
  <si>
    <t>RBI</t>
  </si>
  <si>
    <t>SB</t>
  </si>
  <si>
    <t>AVG</t>
  </si>
  <si>
    <t>Mike Trout</t>
  </si>
  <si>
    <t>Juan Soto</t>
  </si>
  <si>
    <t>Fernando Tatis Jr.</t>
  </si>
  <si>
    <t>Mookie Betts</t>
  </si>
  <si>
    <t>Christian Yelich</t>
  </si>
  <si>
    <t>Bryce Harper</t>
  </si>
  <si>
    <t>Freddie Freeman</t>
  </si>
  <si>
    <t>Alex Bregman</t>
  </si>
  <si>
    <t>Aaron Judge</t>
  </si>
  <si>
    <t>Anthony Rendon</t>
  </si>
  <si>
    <t>Jesse Winker</t>
  </si>
  <si>
    <t>Xander Bogaerts</t>
  </si>
  <si>
    <t>Max Muncy</t>
  </si>
  <si>
    <t>Vladimir Guerrero Jr.</t>
  </si>
  <si>
    <t>Brandon Nimmo</t>
  </si>
  <si>
    <t>George Springer</t>
  </si>
  <si>
    <t>Paul Goldschmidt</t>
  </si>
  <si>
    <t>Shohei Ohtani</t>
  </si>
  <si>
    <t>Pete Alonso</t>
  </si>
  <si>
    <t>Nolan Arenado</t>
  </si>
  <si>
    <t>Ketel Marte</t>
  </si>
  <si>
    <t>Giancarlo Stanton</t>
  </si>
  <si>
    <t>Yasmani Grandal</t>
  </si>
  <si>
    <t>Corey Seager</t>
  </si>
  <si>
    <t>Bryan Reynolds</t>
  </si>
  <si>
    <t>Trea Turner</t>
  </si>
  <si>
    <t>Josh Donaldson</t>
  </si>
  <si>
    <t>Brandon Lowe</t>
  </si>
  <si>
    <t>Bo Bichette</t>
  </si>
  <si>
    <t>Rhys Hoskins</t>
  </si>
  <si>
    <t>Kris Bryant</t>
  </si>
  <si>
    <t>Anthony Rizzo</t>
  </si>
  <si>
    <t>Michael Brantley</t>
  </si>
  <si>
    <t>Manny Machado</t>
  </si>
  <si>
    <t>Matt Olson</t>
  </si>
  <si>
    <t>Kyle Schwarber</t>
  </si>
  <si>
    <t>Rafael Devers</t>
  </si>
  <si>
    <t>Jose Altuve</t>
  </si>
  <si>
    <t>Jeff McNeil</t>
  </si>
  <si>
    <t>Mike Yastrzemski</t>
  </si>
  <si>
    <t>Jorge Soler</t>
  </si>
  <si>
    <t>Mark Canha</t>
  </si>
  <si>
    <t>Michael Conforto</t>
  </si>
  <si>
    <t>Joey Gallo</t>
  </si>
  <si>
    <t>Starling Marte</t>
  </si>
  <si>
    <t>Mitch Haniger</t>
  </si>
  <si>
    <t>Austin Riley</t>
  </si>
  <si>
    <t>Cody Bellinger</t>
  </si>
  <si>
    <t>DJ LeMahieu</t>
  </si>
  <si>
    <t>Carlos Correa</t>
  </si>
  <si>
    <t>Francisco Lindor</t>
  </si>
  <si>
    <t>Marcus Semien</t>
  </si>
  <si>
    <t>J.T. Realmuto</t>
  </si>
  <si>
    <t>Austin Meadows</t>
  </si>
  <si>
    <t>Matt Chapman</t>
  </si>
  <si>
    <t>Ty France</t>
  </si>
  <si>
    <t>Salvador Perez</t>
  </si>
  <si>
    <t>Jorge Polanco</t>
  </si>
  <si>
    <t>Ian Happ</t>
  </si>
  <si>
    <t>Alex Verdugo</t>
  </si>
  <si>
    <t>Willson Contreras</t>
  </si>
  <si>
    <t>Gleyber Torres</t>
  </si>
  <si>
    <t>Ozzie Albies</t>
  </si>
  <si>
    <t>Tim Anderson</t>
  </si>
  <si>
    <t>Wilmer Flores</t>
  </si>
  <si>
    <t>Andrew Benintendi</t>
  </si>
  <si>
    <t>Eduardo Escobar</t>
  </si>
  <si>
    <t>Willy Adames</t>
  </si>
  <si>
    <t>Hunter Renfroe</t>
  </si>
  <si>
    <t>Max Kepler</t>
  </si>
  <si>
    <t>Adam Frazier</t>
  </si>
  <si>
    <t>Christian Walker</t>
  </si>
  <si>
    <t>Jean Segura</t>
  </si>
  <si>
    <t>Kolten Wong</t>
  </si>
  <si>
    <t>Ryan McMahon</t>
  </si>
  <si>
    <t>Jeimer Candelario</t>
  </si>
  <si>
    <t>Tony Kemp</t>
  </si>
  <si>
    <t>Brandon Crawford</t>
  </si>
  <si>
    <t>Joey Wendle</t>
  </si>
  <si>
    <t>Harrison Bader</t>
  </si>
  <si>
    <t>Dansby Swanson</t>
  </si>
  <si>
    <t>Tommy Edman</t>
  </si>
  <si>
    <t>Anthony Santander</t>
  </si>
  <si>
    <t>J.P. Crawford</t>
  </si>
  <si>
    <t>Amed Rosario</t>
  </si>
  <si>
    <t>Miguel Rojas</t>
  </si>
  <si>
    <t>Value</t>
  </si>
  <si>
    <t>Tyler O'Neill</t>
  </si>
  <si>
    <t>Kyle Tucker</t>
  </si>
  <si>
    <t>Yordan Alvarez</t>
  </si>
  <si>
    <t>Randy Arozarena</t>
  </si>
  <si>
    <t>Jake Cronenworth</t>
  </si>
  <si>
    <t>Nathaniel Lowe</t>
  </si>
  <si>
    <t>Dylan Carlson</t>
  </si>
  <si>
    <t>Ryan Mountcastle</t>
  </si>
  <si>
    <t>Austin Hays</t>
  </si>
  <si>
    <t>Josh Rojas</t>
  </si>
  <si>
    <t>Trent Grisham</t>
  </si>
  <si>
    <t>Jazz Chisholm Jr.</t>
  </si>
  <si>
    <t>Myles Straw</t>
  </si>
  <si>
    <t>Rowdy Tellez</t>
  </si>
  <si>
    <t>Wander Franco</t>
  </si>
  <si>
    <t>Seiya Suzuki</t>
  </si>
  <si>
    <t>Ke'Bryan Hayes</t>
  </si>
  <si>
    <t>Daulton Varsho</t>
  </si>
  <si>
    <t>Luis Arraez</t>
  </si>
  <si>
    <t>Santiago Espinal</t>
  </si>
  <si>
    <t>Sean Murphy</t>
  </si>
  <si>
    <t>Thairo Estrada</t>
  </si>
  <si>
    <t>Bobby Witt Jr.</t>
  </si>
  <si>
    <t>Seth Brown</t>
  </si>
  <si>
    <t>Taylor Ward</t>
  </si>
  <si>
    <t>Andrew Vaughn</t>
  </si>
  <si>
    <t>Steven Kwan</t>
  </si>
  <si>
    <t>Will Smith</t>
  </si>
  <si>
    <t>Alec Bohm</t>
  </si>
  <si>
    <t>Keibert Ruiz</t>
  </si>
  <si>
    <t>Brendan Rodgers</t>
  </si>
  <si>
    <t>HR Rating</t>
  </si>
  <si>
    <t>R Rating</t>
  </si>
  <si>
    <t>RBI Rating</t>
  </si>
  <si>
    <t>SB Rating</t>
  </si>
  <si>
    <t>AVG Rating</t>
  </si>
  <si>
    <t>Tyler Stephenson</t>
  </si>
  <si>
    <t>Cedric Mullins</t>
  </si>
  <si>
    <t>Adley Rutschman</t>
  </si>
  <si>
    <t>Byron Buxton</t>
  </si>
  <si>
    <t>Jeremy Peña</t>
  </si>
  <si>
    <t>Ha-Seong Kim</t>
  </si>
  <si>
    <t>José Abreu</t>
  </si>
  <si>
    <t>Mike Zunino</t>
  </si>
  <si>
    <t>Alek Thomas</t>
  </si>
  <si>
    <t>Jonah Heim</t>
  </si>
  <si>
    <t>Nico Hoerner</t>
  </si>
  <si>
    <t>Jose Miranda</t>
  </si>
  <si>
    <t>Travis d'Arnaud</t>
  </si>
  <si>
    <t>Alejandro Kirk</t>
  </si>
  <si>
    <t>William Contreras</t>
  </si>
  <si>
    <t>W</t>
  </si>
  <si>
    <t>ERA</t>
  </si>
  <si>
    <t>WHIP</t>
  </si>
  <si>
    <t>SV</t>
  </si>
  <si>
    <t>SO</t>
  </si>
  <si>
    <t>Jacob deGrom</t>
  </si>
  <si>
    <t>Justin Verlander</t>
  </si>
  <si>
    <t>Max Scherzer</t>
  </si>
  <si>
    <t>Gerrit Cole</t>
  </si>
  <si>
    <t>Mike Clevinger</t>
  </si>
  <si>
    <t>Clayton Kershaw</t>
  </si>
  <si>
    <t>Brandon Woodruff</t>
  </si>
  <si>
    <t>Jack Flaherty</t>
  </si>
  <si>
    <t>Chris Sale</t>
  </si>
  <si>
    <t>Blake Snell</t>
  </si>
  <si>
    <t>Chris Bassitt</t>
  </si>
  <si>
    <t>Charlie Morton</t>
  </si>
  <si>
    <t>Zack Wheeler</t>
  </si>
  <si>
    <t>Shane Bieber</t>
  </si>
  <si>
    <t>Max Fried</t>
  </si>
  <si>
    <t>Corbin Burnes</t>
  </si>
  <si>
    <t>Corey Kluber</t>
  </si>
  <si>
    <t>Zack Greinke</t>
  </si>
  <si>
    <t>Sandy Alcantara</t>
  </si>
  <si>
    <t>Wade Miley</t>
  </si>
  <si>
    <t>Aaron Nola</t>
  </si>
  <si>
    <t>Lance McCullers Jr.</t>
  </si>
  <si>
    <t>Miles Mikolas</t>
  </si>
  <si>
    <t>Adam Wainwright</t>
  </si>
  <si>
    <t>Stephen Strasburg</t>
  </si>
  <si>
    <t>Marcus Stroman</t>
  </si>
  <si>
    <t>Lance Lynn</t>
  </si>
  <si>
    <t>Sean Manaea</t>
  </si>
  <si>
    <t>Jameson Taillon</t>
  </si>
  <si>
    <t>Framber Valdez</t>
  </si>
  <si>
    <t>Noah Syndergaard</t>
  </si>
  <si>
    <t>Luis Castillo</t>
  </si>
  <si>
    <t>Yu Darvish</t>
  </si>
  <si>
    <t>Kevin Gausman</t>
  </si>
  <si>
    <t>Joe Musgrove</t>
  </si>
  <si>
    <t>Sonny Gray</t>
  </si>
  <si>
    <t>Freddy Peralta</t>
  </si>
  <si>
    <t>Robbie Ray</t>
  </si>
  <si>
    <t>Zach Plesac</t>
  </si>
  <si>
    <t>Carlos Carrasco</t>
  </si>
  <si>
    <t>Alex Wood</t>
  </si>
  <si>
    <t>Eduardo Rodriguez</t>
  </si>
  <si>
    <t>Anthony DeSclafani</t>
  </si>
  <si>
    <t>Nathan Eovaldi</t>
  </si>
  <si>
    <t>Kyle Gibson</t>
  </si>
  <si>
    <t>Zach Eflin</t>
  </si>
  <si>
    <t>Lucas Giolito</t>
  </si>
  <si>
    <t>Merrill Kelly</t>
  </si>
  <si>
    <t>Eric Lauer</t>
  </si>
  <si>
    <t>Ryan Yarbrough</t>
  </si>
  <si>
    <t>Steven Matz</t>
  </si>
  <si>
    <t>Tyler Mahle</t>
  </si>
  <si>
    <t>Alex Cobb</t>
  </si>
  <si>
    <t>Jon Gray</t>
  </si>
  <si>
    <t>Andrew Heaney</t>
  </si>
  <si>
    <t>Nick Pivetta</t>
  </si>
  <si>
    <t>Josh Hader</t>
  </si>
  <si>
    <t>Ryan Pressly</t>
  </si>
  <si>
    <t>Raisel Iglesias</t>
  </si>
  <si>
    <t>W Rating</t>
  </si>
  <si>
    <t>ERA Rating</t>
  </si>
  <si>
    <t>WHIP Rating</t>
  </si>
  <si>
    <t>SO Rating</t>
  </si>
  <si>
    <t>SV Rating</t>
  </si>
  <si>
    <t>Trevor Rogers</t>
  </si>
  <si>
    <t>Logan Webb</t>
  </si>
  <si>
    <t>Cal Quantrill</t>
  </si>
  <si>
    <t>Alek Manoah</t>
  </si>
  <si>
    <t>Shane McClanahan</t>
  </si>
  <si>
    <t>Luis Garcia</t>
  </si>
  <si>
    <t>Ian Anderson</t>
  </si>
  <si>
    <t>Jordan Montgomery</t>
  </si>
  <si>
    <t>Aaron Civale</t>
  </si>
  <si>
    <t>Dylan Cease</t>
  </si>
  <si>
    <t>Johnny Cueto</t>
  </si>
  <si>
    <t>Zac Gallen</t>
  </si>
  <si>
    <t>Kyle Freeland</t>
  </si>
  <si>
    <t>Tarik Skubal</t>
  </si>
  <si>
    <t>Taijuan Walker</t>
  </si>
  <si>
    <t>Logan Gilbert</t>
  </si>
  <si>
    <t>Brady Singer</t>
  </si>
  <si>
    <t>Triston McKenzie</t>
  </si>
  <si>
    <t>Emmanuel Clase</t>
  </si>
  <si>
    <t>Michael Kopech</t>
  </si>
  <si>
    <t>Tony Gonsolin</t>
  </si>
  <si>
    <t>Nestor Cortes</t>
  </si>
  <si>
    <t>Paul Blackburn</t>
  </si>
  <si>
    <t>Patrick Sandoval</t>
  </si>
  <si>
    <t>MacKenzie Gore</t>
  </si>
  <si>
    <t>Joe Ryan</t>
  </si>
  <si>
    <t>Drew Rasmussen</t>
  </si>
  <si>
    <t>Kyle Wright</t>
  </si>
  <si>
    <t>Luis Severino</t>
  </si>
  <si>
    <t>Tylor Megill</t>
  </si>
  <si>
    <t>Reid Detmers</t>
  </si>
  <si>
    <t>Justin Steele</t>
  </si>
  <si>
    <t>Josiah Gray</t>
  </si>
  <si>
    <t>Hunter Greene</t>
  </si>
  <si>
    <t>David Bednar</t>
  </si>
  <si>
    <t>Nick Lodolo</t>
  </si>
  <si>
    <t>Garrett Whitlock</t>
  </si>
  <si>
    <t>Roansy Contreras</t>
  </si>
  <si>
    <t>Aaron Ashby</t>
  </si>
  <si>
    <t>George Kirby</t>
  </si>
  <si>
    <t>Matthew Boyd</t>
  </si>
  <si>
    <t>Bailey Ober</t>
  </si>
  <si>
    <t>Cristian Javier</t>
  </si>
  <si>
    <t>Matthew Liberatore</t>
  </si>
  <si>
    <t>David Peterson</t>
  </si>
  <si>
    <t>1=10 1.5=1</t>
  </si>
  <si>
    <t>SDP</t>
  </si>
  <si>
    <t>NYY</t>
  </si>
  <si>
    <t>LAD</t>
  </si>
  <si>
    <t>LAA</t>
  </si>
  <si>
    <t>HOU</t>
  </si>
  <si>
    <t>Ronald Acuña Jr.</t>
  </si>
  <si>
    <t>ATL</t>
  </si>
  <si>
    <t>José Ramírez</t>
  </si>
  <si>
    <t>CLE</t>
  </si>
  <si>
    <t>Julio Rodríguez</t>
  </si>
  <si>
    <t>SEA</t>
  </si>
  <si>
    <t>TBR</t>
  </si>
  <si>
    <t>BAL</t>
  </si>
  <si>
    <t>STL</t>
  </si>
  <si>
    <t>TOR</t>
  </si>
  <si>
    <t>TEX</t>
  </si>
  <si>
    <t>MIN</t>
  </si>
  <si>
    <t>NYM</t>
  </si>
  <si>
    <t>PHI</t>
  </si>
  <si>
    <t>BOS</t>
  </si>
  <si>
    <t>Luis Robert Jr.</t>
  </si>
  <si>
    <t>CHW</t>
  </si>
  <si>
    <t>Michael Harris II</t>
  </si>
  <si>
    <t>PIT</t>
  </si>
  <si>
    <t>Andrés Giménez</t>
  </si>
  <si>
    <t>MIL</t>
  </si>
  <si>
    <t>Yandy Díaz</t>
  </si>
  <si>
    <t>KCR</t>
  </si>
  <si>
    <t>MIA</t>
  </si>
  <si>
    <t>Gunnar Henderson</t>
  </si>
  <si>
    <t>CHC</t>
  </si>
  <si>
    <t>Masataka Yoshida</t>
  </si>
  <si>
    <t>Oneil Cruz</t>
  </si>
  <si>
    <t>Cal Raleigh</t>
  </si>
  <si>
    <t>ARI</t>
  </si>
  <si>
    <t>Riley Greene</t>
  </si>
  <si>
    <t>DET</t>
  </si>
  <si>
    <t>Vinnie Pasquantino</t>
  </si>
  <si>
    <t>Luis Urías</t>
  </si>
  <si>
    <t>Isaac Paredes</t>
  </si>
  <si>
    <t>Yoán Moncada</t>
  </si>
  <si>
    <t>SFG</t>
  </si>
  <si>
    <t>CIN</t>
  </si>
  <si>
    <t>Lars Nootbaar</t>
  </si>
  <si>
    <t>Corbin Carroll</t>
  </si>
  <si>
    <t>Ramón Laureano</t>
  </si>
  <si>
    <t>OAK</t>
  </si>
  <si>
    <t>Danny Jansen</t>
  </si>
  <si>
    <t>Eugenio Suárez</t>
  </si>
  <si>
    <t>Brendan Donovan</t>
  </si>
  <si>
    <t>WSN</t>
  </si>
  <si>
    <t>Jose Siri</t>
  </si>
  <si>
    <t>Ezequiel Tovar</t>
  </si>
  <si>
    <t>COL</t>
  </si>
  <si>
    <t>Javier Báez</t>
  </si>
  <si>
    <t>Teoscar Hernández</t>
  </si>
  <si>
    <t>Bryson Stott</t>
  </si>
  <si>
    <t>Christian Bethancourt</t>
  </si>
  <si>
    <t>Jake McCarthy</t>
  </si>
  <si>
    <t>Omar Narváez</t>
  </si>
  <si>
    <t>Vaughn Grissom</t>
  </si>
  <si>
    <t>Christian Vázquez</t>
  </si>
  <si>
    <t>Gabriel Moreno</t>
  </si>
  <si>
    <t>Carson Kelly</t>
  </si>
  <si>
    <t>Miguel Vargas</t>
  </si>
  <si>
    <t>Enrique Hernández</t>
  </si>
  <si>
    <t>MJ Melendez</t>
  </si>
  <si>
    <t>David Villar</t>
  </si>
  <si>
    <t>Ramón Urías</t>
  </si>
  <si>
    <t>Logan O'Hoppe</t>
  </si>
  <si>
    <t>Adolis García</t>
  </si>
  <si>
    <t>Nick Fortes</t>
  </si>
  <si>
    <t>Jacob Stallings</t>
  </si>
  <si>
    <t>Luis Rengifo</t>
  </si>
  <si>
    <t>Shea Langeliers</t>
  </si>
  <si>
    <t>Endy Rodriguez</t>
  </si>
  <si>
    <t>Team</t>
  </si>
  <si>
    <t>Carlos Rodón</t>
  </si>
  <si>
    <t>Spencer Strider</t>
  </si>
  <si>
    <t>Tyler Glasnow</t>
  </si>
  <si>
    <t>Julio Urías</t>
  </si>
  <si>
    <t>Pablo López</t>
  </si>
  <si>
    <t>Kodai Senga</t>
  </si>
  <si>
    <t>Dustin May</t>
  </si>
  <si>
    <t>Germán Márquez</t>
  </si>
  <si>
    <t>Ranger Suárez</t>
  </si>
  <si>
    <t>José Berríos</t>
  </si>
  <si>
    <t>Jeffrey Springs</t>
  </si>
  <si>
    <t>Jesús Luzardo</t>
  </si>
  <si>
    <t>Graham Ashcraft</t>
  </si>
  <si>
    <t>Grayson Rodriguez</t>
  </si>
  <si>
    <t>JT Brubaker</t>
  </si>
  <si>
    <t>Martín Pérez</t>
  </si>
  <si>
    <t>Brayan Bello</t>
  </si>
  <si>
    <t>Tyler Anderson</t>
  </si>
  <si>
    <t>Mitch Keller</t>
  </si>
  <si>
    <t>Kenta Maeda</t>
  </si>
  <si>
    <t>Hunter Brown</t>
  </si>
  <si>
    <t>Ross Stripling</t>
  </si>
  <si>
    <t>James Paxton</t>
  </si>
  <si>
    <t>Drew Rucinski</t>
  </si>
  <si>
    <t>JP Sears</t>
  </si>
  <si>
    <t>Andrés Muñoz</t>
  </si>
  <si>
    <t>Luis Ortiz</t>
  </si>
  <si>
    <t>José Suarez</t>
  </si>
  <si>
    <t>Braxton Garrett</t>
  </si>
  <si>
    <t>Brandon Pfaadt</t>
  </si>
  <si>
    <t>José Urquidy</t>
  </si>
  <si>
    <t>Nick Martinez</t>
  </si>
  <si>
    <t>Antonio Senzatela</t>
  </si>
  <si>
    <t>Bailey Falter</t>
  </si>
  <si>
    <t>Ken Waldichuk</t>
  </si>
  <si>
    <t>Kyle Muller</t>
  </si>
  <si>
    <t>Matt Manning</t>
  </si>
  <si>
    <t>José Quintana</t>
  </si>
  <si>
    <t>Domingo Germán</t>
  </si>
  <si>
    <t>Hayden Wesneski</t>
  </si>
  <si>
    <t>Michael Lorenzen</t>
  </si>
  <si>
    <t>Michael Soroka</t>
  </si>
  <si>
    <t>Shintaro Fujinami</t>
  </si>
  <si>
    <t>Trevor Williams</t>
  </si>
  <si>
    <t>Félix Bautista</t>
  </si>
  <si>
    <t>A.J. Minter</t>
  </si>
  <si>
    <t>Devin Williams</t>
  </si>
  <si>
    <t>Dean Kremer</t>
  </si>
  <si>
    <t>Adbert Alzolay</t>
  </si>
  <si>
    <t>Gavin Stone</t>
  </si>
  <si>
    <t>Johan Oviedo</t>
  </si>
  <si>
    <t>Ryne Nelson</t>
  </si>
  <si>
    <t>Cody Morris</t>
  </si>
  <si>
    <t>Brock Burke</t>
  </si>
  <si>
    <t>Matt Brash</t>
  </si>
  <si>
    <t>Reynaldo López</t>
  </si>
  <si>
    <t>Drey Jameson</t>
  </si>
  <si>
    <t>Dylan Lee</t>
  </si>
  <si>
    <t>Jakob Junis</t>
  </si>
  <si>
    <t>Trevor Story</t>
  </si>
  <si>
    <t>Anthony Volpe</t>
  </si>
  <si>
    <t>Brett Baty</t>
  </si>
  <si>
    <t>Justin Turner</t>
  </si>
  <si>
    <t>Francisco Álvarez</t>
  </si>
  <si>
    <t>Jake Alu</t>
  </si>
  <si>
    <t>Gavin Lux</t>
  </si>
  <si>
    <t>Paul DeJong</t>
  </si>
  <si>
    <t>James Outman</t>
  </si>
  <si>
    <t>Gio Urshela</t>
  </si>
  <si>
    <t>Jordan Westburg</t>
  </si>
  <si>
    <t>Spencer Steer</t>
  </si>
  <si>
    <t>Oswald Peraza</t>
  </si>
  <si>
    <t>Yainer Diaz</t>
  </si>
  <si>
    <t>Alec Burleson</t>
  </si>
  <si>
    <t>Addison Barger</t>
  </si>
  <si>
    <t>Jorge Mateo</t>
  </si>
  <si>
    <t>Josh H. Smith</t>
  </si>
  <si>
    <t>Nick Ahmed</t>
  </si>
  <si>
    <t>Nolan Gorman</t>
  </si>
  <si>
    <t>Bo Naylor</t>
  </si>
  <si>
    <t>Andy Pages</t>
  </si>
  <si>
    <t>Ryan Jeffers</t>
  </si>
  <si>
    <t>Royce Lewis</t>
  </si>
  <si>
    <t>Jorbit Vivas</t>
  </si>
  <si>
    <t>Joey Meneses</t>
  </si>
  <si>
    <t>Matt McLain</t>
  </si>
  <si>
    <t>Adam Duvall</t>
  </si>
  <si>
    <t>Maikel Garcia</t>
  </si>
  <si>
    <t>Adalberto Mondesi</t>
  </si>
  <si>
    <t>Leody Taveras</t>
  </si>
  <si>
    <t>Austin Nola</t>
  </si>
  <si>
    <t>Jesús Sánchez</t>
  </si>
  <si>
    <t>Gary Sanchez</t>
  </si>
  <si>
    <t>Patrick Wisdom</t>
  </si>
  <si>
    <t>Nicky Lopez</t>
  </si>
  <si>
    <t>Joey Ortiz</t>
  </si>
  <si>
    <t>Donovan Walton</t>
  </si>
  <si>
    <t>Nick Allen</t>
  </si>
  <si>
    <t>Noelvi Marte</t>
  </si>
  <si>
    <t>Jacob Amaya</t>
  </si>
  <si>
    <t>Sal Frelick</t>
  </si>
  <si>
    <t>Kramer Robertson</t>
  </si>
  <si>
    <t>Edouard Julien</t>
  </si>
  <si>
    <t>Kevin Padlo</t>
  </si>
  <si>
    <t>Justin Foscue</t>
  </si>
  <si>
    <t>Davis Schneider</t>
  </si>
  <si>
    <t>Carlos Pérez</t>
  </si>
  <si>
    <t>Mike Tauchman</t>
  </si>
  <si>
    <t>Rafael Ortega</t>
  </si>
  <si>
    <t>Orelvis Martinez</t>
  </si>
  <si>
    <t>Ceddanne Rafaela</t>
  </si>
  <si>
    <t>Cavan Biggio</t>
  </si>
  <si>
    <t>Michael Stefanic</t>
  </si>
  <si>
    <t>Chris Taylor</t>
  </si>
  <si>
    <t>Mitch Garver</t>
  </si>
  <si>
    <t>Juan Yepez</t>
  </si>
  <si>
    <t>Kevin Kiermaier</t>
  </si>
  <si>
    <t>Esteury Ruiz</t>
  </si>
  <si>
    <t>Jake Meyers</t>
  </si>
  <si>
    <t>Josh Lowe</t>
  </si>
  <si>
    <t>Brandon Belt</t>
  </si>
  <si>
    <t>Mark Vientos</t>
  </si>
  <si>
    <t>Tyrone Taylor</t>
  </si>
  <si>
    <t>Charles Leblanc</t>
  </si>
  <si>
    <t>Brice Turang</t>
  </si>
  <si>
    <t>Enmanuel Valdez</t>
  </si>
  <si>
    <t>Trayce Thompson</t>
  </si>
  <si>
    <t>Max Stassi</t>
  </si>
  <si>
    <t>Connor Wong</t>
  </si>
  <si>
    <t>Austin Barnes</t>
  </si>
  <si>
    <t>C.J. Hinojosa</t>
  </si>
  <si>
    <t>Bryce Elder</t>
  </si>
  <si>
    <t>Mitch White</t>
  </si>
  <si>
    <t>Cade Cavalli</t>
  </si>
  <si>
    <t>Andrew Painter</t>
  </si>
  <si>
    <t>Spencer Turnbull</t>
  </si>
  <si>
    <t>Michael Wacha</t>
  </si>
  <si>
    <t>Edward Cabrera</t>
  </si>
  <si>
    <t>Kyle Bradish</t>
  </si>
  <si>
    <t>Pete Fairbanks</t>
  </si>
  <si>
    <t>Jhoan Duran</t>
  </si>
  <si>
    <t>Rich Hill</t>
  </si>
  <si>
    <t>Taylor Rogers</t>
  </si>
  <si>
    <t>Cole Irvin</t>
  </si>
  <si>
    <t>Drew Smyly</t>
  </si>
  <si>
    <t>Evan Phillips</t>
  </si>
  <si>
    <t>Clarke Schmidt</t>
  </si>
  <si>
    <t>Ryan Helsley</t>
  </si>
  <si>
    <t>Patrick Corbin</t>
  </si>
  <si>
    <t>Tanner Houck</t>
  </si>
  <si>
    <t>José Alvarado</t>
  </si>
  <si>
    <t>Luke Weaver</t>
  </si>
  <si>
    <t>Michael King</t>
  </si>
  <si>
    <t>Collin McHugh</t>
  </si>
  <si>
    <t>Chris Martin</t>
  </si>
  <si>
    <t>Giovanny Gallegos</t>
  </si>
  <si>
    <t>Austin Gomber</t>
  </si>
  <si>
    <t>Erik Swanson</t>
  </si>
  <si>
    <t>Jordan Romano</t>
  </si>
  <si>
    <t>Jason Adam</t>
  </si>
  <si>
    <t>Alex Vesia</t>
  </si>
  <si>
    <t>Bryan Abreu</t>
  </si>
  <si>
    <t>Luis García</t>
  </si>
  <si>
    <t>Brad Keller</t>
  </si>
  <si>
    <t>John Schreiber</t>
  </si>
  <si>
    <t>Seth Lugo</t>
  </si>
  <si>
    <t>Jordan Lyles</t>
  </si>
  <si>
    <t>Caleb Thielbar</t>
  </si>
  <si>
    <t>Yusei Kikuchi</t>
  </si>
  <si>
    <t>Aaron Bummer</t>
  </si>
  <si>
    <t>Joe Jiménez</t>
  </si>
  <si>
    <t>James Karinchak</t>
  </si>
  <si>
    <t>Camilo Doval</t>
  </si>
  <si>
    <t>Jovani Moran</t>
  </si>
  <si>
    <t>Andrew Chafin</t>
  </si>
  <si>
    <t>Joe Kelly</t>
  </si>
  <si>
    <t>Seranthony Domínguez</t>
  </si>
  <si>
    <t>A.J. Puk</t>
  </si>
  <si>
    <t>Kyle Hendricks</t>
  </si>
  <si>
    <t>Kenley Jansen</t>
  </si>
  <si>
    <t>Robert Suarez</t>
  </si>
  <si>
    <t>Clay Holmes</t>
  </si>
  <si>
    <t>Brusdar Graterol</t>
  </si>
  <si>
    <t>Daniel Lynch</t>
  </si>
  <si>
    <t>Daniel Bard</t>
  </si>
  <si>
    <t>Tyler Wells</t>
  </si>
  <si>
    <t>Adam Ottavino</t>
  </si>
  <si>
    <t>DL Hall</t>
  </si>
  <si>
    <t>Paul Sewald</t>
  </si>
  <si>
    <t>Connor Overton</t>
  </si>
  <si>
    <t>Craig Kimbrel</t>
  </si>
  <si>
    <t>Trevor Stephan</t>
  </si>
  <si>
    <t>Rafael Montero</t>
  </si>
  <si>
    <t>Hunter Harvey</t>
  </si>
  <si>
    <t>Joe Mantiply</t>
  </si>
  <si>
    <t>Héctor Neris</t>
  </si>
  <si>
    <t>Bryan Baker</t>
  </si>
  <si>
    <t>Jalen Beeks</t>
  </si>
  <si>
    <t>Dinelson Lamet</t>
  </si>
  <si>
    <t>Marco Gonzales</t>
  </si>
  <si>
    <t>Connor Brogdon</t>
  </si>
  <si>
    <t>Sam Hentges</t>
  </si>
  <si>
    <t>Luis Cessa</t>
  </si>
  <si>
    <t>Sixto Sánchez</t>
  </si>
  <si>
    <t>Jonathan Loáisiga</t>
  </si>
  <si>
    <t>Ryan Feltner</t>
  </si>
  <si>
    <t>Jimmy Herget</t>
  </si>
  <si>
    <t>José Leclerc</t>
  </si>
  <si>
    <t>Vince Velasquez</t>
  </si>
  <si>
    <t>Scott Barlow</t>
  </si>
  <si>
    <t>Ron Marinaccio</t>
  </si>
  <si>
    <t>Daniel Hudson</t>
  </si>
  <si>
    <t>Alex Lange</t>
  </si>
  <si>
    <t>Pierce Johnson</t>
  </si>
  <si>
    <t>Jordan Hicks</t>
  </si>
  <si>
    <t>35=10     1=1</t>
  </si>
  <si>
    <t>100=10     30=1</t>
  </si>
  <si>
    <t>110=10 40=1</t>
  </si>
  <si>
    <t>30=10 1=1</t>
  </si>
  <si>
    <t>.290=10 .210=1</t>
  </si>
  <si>
    <t>13=10    3=1</t>
  </si>
  <si>
    <t>2.85=10    5=1</t>
  </si>
  <si>
    <t>210=10     50=1</t>
  </si>
  <si>
    <t>30=10                  1=1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</si>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</sst>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Segoe UI"/>
      <family val="2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medium">
        <color rgb="FFEEEEEE"/>
      </left>
      <right/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1" fontId="0" fillId="0" borderId="0" xfId="0" applyNumberFormat="1"/>
    <xf numFmtId="0" fontId="19" fillId="33" borderId="10" xfId="42" applyFill="1" applyBorder="1" applyAlignment="1">
      <alignment horizontal="left" vertical="center"/>
    </xf>
    <xf numFmtId="0" fontId="20" fillId="33" borderId="10" xfId="0" applyFont="1" applyFill="1" applyBorder="1" applyAlignment="1">
      <alignment horizontal="right" vertical="center"/>
    </xf>
    <xf numFmtId="1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21" fillId="33" borderId="10" xfId="0" applyFont="1" applyFill="1" applyBorder="1" applyAlignment="1">
      <alignment horizontal="right" vertical="center"/>
    </xf>
    <xf numFmtId="165" fontId="22" fillId="0" borderId="0" xfId="0" applyNumberFormat="1" applyFont="1" applyAlignment="1">
      <alignment horizontal="right" vertical="center"/>
    </xf>
    <xf numFmtId="165" fontId="0" fillId="0" borderId="0" xfId="0" applyNumberFormat="1"/>
    <xf numFmtId="0" fontId="21" fillId="33" borderId="10" xfId="0" applyFont="1" applyFill="1" applyBorder="1" applyAlignment="1">
      <alignment vertical="center"/>
    </xf>
    <xf numFmtId="0" fontId="21" fillId="33" borderId="10" xfId="0" applyFont="1" applyFill="1" applyBorder="1" applyAlignment="1">
      <alignment horizontal="left" vertical="center"/>
    </xf>
    <xf numFmtId="0" fontId="20" fillId="33" borderId="12" xfId="0" applyFont="1" applyFill="1" applyBorder="1" applyAlignment="1">
      <alignment horizontal="right" vertical="center"/>
    </xf>
    <xf numFmtId="164" fontId="0" fillId="0" borderId="0" xfId="0" applyNumberFormat="1"/>
    <xf numFmtId="0" fontId="20" fillId="33" borderId="10" xfId="0" applyFont="1" applyFill="1" applyBorder="1" applyAlignment="1">
      <alignment horizontal="left" vertical="center"/>
    </xf>
    <xf numFmtId="0" fontId="19" fillId="0" borderId="10" xfId="42" applyFill="1" applyBorder="1" applyAlignment="1">
      <alignment horizontal="left" vertical="center"/>
    </xf>
    <xf numFmtId="0" fontId="22" fillId="0" borderId="10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0" fillId="33" borderId="11" xfId="0" applyFont="1" applyFill="1" applyBorder="1" applyAlignment="1">
      <alignment horizontal="right" vertical="center"/>
    </xf>
    <xf numFmtId="0" fontId="20" fillId="33" borderId="0" xfId="0" applyFont="1" applyFill="1" applyAlignment="1">
      <alignment horizontal="right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33" borderId="0" xfId="42" applyFill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ngraphs.com/players/daulton-varsho/19918/stats" TargetMode="External"/><Relationship Id="rId299" Type="http://schemas.openxmlformats.org/officeDocument/2006/relationships/hyperlink" Target="https://www.fangraphs.com/players/teoscar-hernandez/13066/stats" TargetMode="External"/><Relationship Id="rId21" Type="http://schemas.openxmlformats.org/officeDocument/2006/relationships/hyperlink" Target="https://www.fangraphs.com/players/nolan-arenado/9777/stats" TargetMode="External"/><Relationship Id="rId63" Type="http://schemas.openxmlformats.org/officeDocument/2006/relationships/hyperlink" Target="https://www.fangraphs.com/players/andres-gimenez/19950/stats" TargetMode="External"/><Relationship Id="rId159" Type="http://schemas.openxmlformats.org/officeDocument/2006/relationships/hyperlink" Target="https://www.fangraphs.com/players/gleyber-torres/16997/stats" TargetMode="External"/><Relationship Id="rId324" Type="http://schemas.openxmlformats.org/officeDocument/2006/relationships/hyperlink" Target="https://www.fangraphs.com/teams/cardinals" TargetMode="External"/><Relationship Id="rId366" Type="http://schemas.openxmlformats.org/officeDocument/2006/relationships/hyperlink" Target="https://www.fangraphs.com/teams/athletics" TargetMode="External"/><Relationship Id="rId170" Type="http://schemas.openxmlformats.org/officeDocument/2006/relationships/hyperlink" Target="https://www.fangraphs.com/teams/red-sox" TargetMode="External"/><Relationship Id="rId226" Type="http://schemas.openxmlformats.org/officeDocument/2006/relationships/hyperlink" Target="https://www.fangraphs.com/teams/braves" TargetMode="External"/><Relationship Id="rId433" Type="http://schemas.openxmlformats.org/officeDocument/2006/relationships/hyperlink" Target="https://www.fangraphs.com/teams/yankees" TargetMode="External"/><Relationship Id="rId268" Type="http://schemas.openxmlformats.org/officeDocument/2006/relationships/hyperlink" Target="https://www.fangraphs.com/teams/reds" TargetMode="External"/><Relationship Id="rId475" Type="http://schemas.openxmlformats.org/officeDocument/2006/relationships/hyperlink" Target="https://www.fangraphs.com/teams/brewers" TargetMode="External"/><Relationship Id="rId32" Type="http://schemas.openxmlformats.org/officeDocument/2006/relationships/hyperlink" Target="https://www.fangraphs.com/teams/angels" TargetMode="External"/><Relationship Id="rId74" Type="http://schemas.openxmlformats.org/officeDocument/2006/relationships/hyperlink" Target="https://www.fangraphs.com/teams/cardinals" TargetMode="External"/><Relationship Id="rId128" Type="http://schemas.openxmlformats.org/officeDocument/2006/relationships/hyperlink" Target="https://www.fangraphs.com/teams/white-sox" TargetMode="External"/><Relationship Id="rId335" Type="http://schemas.openxmlformats.org/officeDocument/2006/relationships/hyperlink" Target="https://www.fangraphs.com/players/ryan-jeffers/24618/stats" TargetMode="External"/><Relationship Id="rId377" Type="http://schemas.openxmlformats.org/officeDocument/2006/relationships/hyperlink" Target="https://www.fangraphs.com/players/vaughn-grissom/26031/stats" TargetMode="External"/><Relationship Id="rId500" Type="http://schemas.openxmlformats.org/officeDocument/2006/relationships/hyperlink" Target="https://www.fangraphs.com/players/jorge-soler/14221/stats" TargetMode="External"/><Relationship Id="rId5" Type="http://schemas.openxmlformats.org/officeDocument/2006/relationships/hyperlink" Target="https://www.fangraphs.com/players/juan-soto/20123/stats" TargetMode="External"/><Relationship Id="rId181" Type="http://schemas.openxmlformats.org/officeDocument/2006/relationships/hyperlink" Target="https://www.fangraphs.com/players/jose-miranda/20538/stats" TargetMode="External"/><Relationship Id="rId237" Type="http://schemas.openxmlformats.org/officeDocument/2006/relationships/hyperlink" Target="https://www.fangraphs.com/players/josh-donaldson/5038/stats" TargetMode="External"/><Relationship Id="rId402" Type="http://schemas.openxmlformats.org/officeDocument/2006/relationships/hyperlink" Target="https://www.fangraphs.com/players/donovan-walton/19314/stats" TargetMode="External"/><Relationship Id="rId279" Type="http://schemas.openxmlformats.org/officeDocument/2006/relationships/hyperlink" Target="https://www.fangraphs.com/players/jeimer-candelario/13621/stats" TargetMode="External"/><Relationship Id="rId444" Type="http://schemas.openxmlformats.org/officeDocument/2006/relationships/hyperlink" Target="https://www.fangraphs.com/players/chris-taylor/13757/stats" TargetMode="External"/><Relationship Id="rId486" Type="http://schemas.openxmlformats.org/officeDocument/2006/relationships/hyperlink" Target="https://www.fangraphs.com/players/enmanuel-valdez/sa917288/stats" TargetMode="External"/><Relationship Id="rId43" Type="http://schemas.openxmlformats.org/officeDocument/2006/relationships/hyperlink" Target="https://www.fangraphs.com/players/george-springer/12856/stats" TargetMode="External"/><Relationship Id="rId139" Type="http://schemas.openxmlformats.org/officeDocument/2006/relationships/hyperlink" Target="https://www.fangraphs.com/players/luis-robert-jr/20043/stats" TargetMode="External"/><Relationship Id="rId290" Type="http://schemas.openxmlformats.org/officeDocument/2006/relationships/hyperlink" Target="https://www.fangraphs.com/teams/orioles" TargetMode="External"/><Relationship Id="rId304" Type="http://schemas.openxmlformats.org/officeDocument/2006/relationships/hyperlink" Target="https://www.fangraphs.com/teams/marlins" TargetMode="External"/><Relationship Id="rId346" Type="http://schemas.openxmlformats.org/officeDocument/2006/relationships/hyperlink" Target="https://www.fangraphs.com/teams/orioles" TargetMode="External"/><Relationship Id="rId388" Type="http://schemas.openxmlformats.org/officeDocument/2006/relationships/hyperlink" Target="https://www.fangraphs.com/players/william-contreras/20503/stats" TargetMode="External"/><Relationship Id="rId85" Type="http://schemas.openxmlformats.org/officeDocument/2006/relationships/hyperlink" Target="https://www.fangraphs.com/players/pete-alonso/19251/stats" TargetMode="External"/><Relationship Id="rId150" Type="http://schemas.openxmlformats.org/officeDocument/2006/relationships/hyperlink" Target="https://www.fangraphs.com/teams/diamondbacks" TargetMode="External"/><Relationship Id="rId192" Type="http://schemas.openxmlformats.org/officeDocument/2006/relationships/hyperlink" Target="https://www.fangraphs.com/teams/giants" TargetMode="External"/><Relationship Id="rId206" Type="http://schemas.openxmlformats.org/officeDocument/2006/relationships/hyperlink" Target="https://www.fangraphs.com/teams/orioles" TargetMode="External"/><Relationship Id="rId413" Type="http://schemas.openxmlformats.org/officeDocument/2006/relationships/hyperlink" Target="https://www.fangraphs.com/teams/brewers" TargetMode="External"/><Relationship Id="rId248" Type="http://schemas.openxmlformats.org/officeDocument/2006/relationships/hyperlink" Target="https://www.fangraphs.com/teams/angels" TargetMode="External"/><Relationship Id="rId455" Type="http://schemas.openxmlformats.org/officeDocument/2006/relationships/hyperlink" Target="https://www.fangraphs.com/teams/athletics" TargetMode="External"/><Relationship Id="rId497" Type="http://schemas.openxmlformats.org/officeDocument/2006/relationships/hyperlink" Target="https://www.fangraphs.com/teams/dodgers" TargetMode="External"/><Relationship Id="rId12" Type="http://schemas.openxmlformats.org/officeDocument/2006/relationships/hyperlink" Target="https://www.fangraphs.com/teams/astros" TargetMode="External"/><Relationship Id="rId108" Type="http://schemas.openxmlformats.org/officeDocument/2006/relationships/hyperlink" Target="https://www.fangraphs.com/teams/braves" TargetMode="External"/><Relationship Id="rId315" Type="http://schemas.openxmlformats.org/officeDocument/2006/relationships/hyperlink" Target="https://www.fangraphs.com/players/lars-nootbaar/21454/stats" TargetMode="External"/><Relationship Id="rId357" Type="http://schemas.openxmlformats.org/officeDocument/2006/relationships/hyperlink" Target="https://www.fangraphs.com/players/maikel-garcia/22715/stats" TargetMode="External"/><Relationship Id="rId54" Type="http://schemas.openxmlformats.org/officeDocument/2006/relationships/hyperlink" Target="https://www.fangraphs.com/teams/mets" TargetMode="External"/><Relationship Id="rId96" Type="http://schemas.openxmlformats.org/officeDocument/2006/relationships/hyperlink" Target="https://www.fangraphs.com/teams/twins" TargetMode="External"/><Relationship Id="rId161" Type="http://schemas.openxmlformats.org/officeDocument/2006/relationships/hyperlink" Target="https://www.fangraphs.com/players/oneil-cruz/21711/stats" TargetMode="External"/><Relationship Id="rId217" Type="http://schemas.openxmlformats.org/officeDocument/2006/relationships/hyperlink" Target="https://www.fangraphs.com/players/jose-abreu/15676/stats" TargetMode="External"/><Relationship Id="rId399" Type="http://schemas.openxmlformats.org/officeDocument/2006/relationships/hyperlink" Target="https://www.fangraphs.com/teams/orioles" TargetMode="External"/><Relationship Id="rId259" Type="http://schemas.openxmlformats.org/officeDocument/2006/relationships/hyperlink" Target="https://www.fangraphs.com/players/gio-urshela/10681/stats" TargetMode="External"/><Relationship Id="rId424" Type="http://schemas.openxmlformats.org/officeDocument/2006/relationships/hyperlink" Target="https://www.fangraphs.com/players/justin-foscue/sa3014527/stats" TargetMode="External"/><Relationship Id="rId466" Type="http://schemas.openxmlformats.org/officeDocument/2006/relationships/hyperlink" Target="https://www.fangraphs.com/players/bryson-stott/26294/stats" TargetMode="External"/><Relationship Id="rId23" Type="http://schemas.openxmlformats.org/officeDocument/2006/relationships/hyperlink" Target="https://www.fangraphs.com/players/will-smith/19197/stats" TargetMode="External"/><Relationship Id="rId119" Type="http://schemas.openxmlformats.org/officeDocument/2006/relationships/hyperlink" Target="https://www.fangraphs.com/players/harrison-bader/18030/stats" TargetMode="External"/><Relationship Id="rId270" Type="http://schemas.openxmlformats.org/officeDocument/2006/relationships/hyperlink" Target="https://www.fangraphs.com/teams/giants" TargetMode="External"/><Relationship Id="rId326" Type="http://schemas.openxmlformats.org/officeDocument/2006/relationships/hyperlink" Target="https://www.fangraphs.com/teams/guardians" TargetMode="External"/><Relationship Id="rId65" Type="http://schemas.openxmlformats.org/officeDocument/2006/relationships/hyperlink" Target="https://www.fangraphs.com/players/willy-adames/15986/stats" TargetMode="External"/><Relationship Id="rId130" Type="http://schemas.openxmlformats.org/officeDocument/2006/relationships/hyperlink" Target="https://www.fangraphs.com/teams/rays" TargetMode="External"/><Relationship Id="rId368" Type="http://schemas.openxmlformats.org/officeDocument/2006/relationships/hyperlink" Target="https://www.fangraphs.com/teams/angels" TargetMode="External"/><Relationship Id="rId172" Type="http://schemas.openxmlformats.org/officeDocument/2006/relationships/hyperlink" Target="https://www.fangraphs.com/teams/cubs" TargetMode="External"/><Relationship Id="rId228" Type="http://schemas.openxmlformats.org/officeDocument/2006/relationships/hyperlink" Target="https://www.fangraphs.com/teams/cardinals" TargetMode="External"/><Relationship Id="rId435" Type="http://schemas.openxmlformats.org/officeDocument/2006/relationships/hyperlink" Target="https://www.fangraphs.com/teams/marlins" TargetMode="External"/><Relationship Id="rId477" Type="http://schemas.openxmlformats.org/officeDocument/2006/relationships/hyperlink" Target="https://www.fangraphs.com/teams/diamondbacks" TargetMode="External"/><Relationship Id="rId281" Type="http://schemas.openxmlformats.org/officeDocument/2006/relationships/hyperlink" Target="https://www.fangraphs.com/players/christian-vazquez/9774/stats" TargetMode="External"/><Relationship Id="rId337" Type="http://schemas.openxmlformats.org/officeDocument/2006/relationships/hyperlink" Target="https://www.fangraphs.com/players/royce-lewis/20437/stats" TargetMode="External"/><Relationship Id="rId502" Type="http://schemas.openxmlformats.org/officeDocument/2006/relationships/printerSettings" Target="../printerSettings/printerSettings1.bin"/><Relationship Id="rId34" Type="http://schemas.openxmlformats.org/officeDocument/2006/relationships/hyperlink" Target="https://www.fangraphs.com/teams/red-sox" TargetMode="External"/><Relationship Id="rId76" Type="http://schemas.openxmlformats.org/officeDocument/2006/relationships/hyperlink" Target="https://www.fangraphs.com/teams/padres" TargetMode="External"/><Relationship Id="rId141" Type="http://schemas.openxmlformats.org/officeDocument/2006/relationships/hyperlink" Target="https://www.fangraphs.com/players/trent-grisham/18564/stats" TargetMode="External"/><Relationship Id="rId379" Type="http://schemas.openxmlformats.org/officeDocument/2006/relationships/hyperlink" Target="https://www.fangraphs.com/players/ezequiel-tovar/24064/stats" TargetMode="External"/><Relationship Id="rId7" Type="http://schemas.openxmlformats.org/officeDocument/2006/relationships/hyperlink" Target="https://www.fangraphs.com/players/jose-ramirez/13510/stats" TargetMode="External"/><Relationship Id="rId183" Type="http://schemas.openxmlformats.org/officeDocument/2006/relationships/hyperlink" Target="https://www.fangraphs.com/players/enrique-hernandez/10472/stats" TargetMode="External"/><Relationship Id="rId239" Type="http://schemas.openxmlformats.org/officeDocument/2006/relationships/hyperlink" Target="https://www.fangraphs.com/players/seiya-suzuki/30116/stats" TargetMode="External"/><Relationship Id="rId390" Type="http://schemas.openxmlformats.org/officeDocument/2006/relationships/hyperlink" Target="https://www.fangraphs.com/players/mitch-haniger/14274/stats" TargetMode="External"/><Relationship Id="rId404" Type="http://schemas.openxmlformats.org/officeDocument/2006/relationships/hyperlink" Target="https://www.fangraphs.com/players/omar-narvaez/13338/stats" TargetMode="External"/><Relationship Id="rId446" Type="http://schemas.openxmlformats.org/officeDocument/2006/relationships/hyperlink" Target="https://www.fangraphs.com/players/mitch-garver/15161/stats" TargetMode="External"/><Relationship Id="rId250" Type="http://schemas.openxmlformats.org/officeDocument/2006/relationships/hyperlink" Target="https://www.fangraphs.com/teams/cardinals" TargetMode="External"/><Relationship Id="rId292" Type="http://schemas.openxmlformats.org/officeDocument/2006/relationships/hyperlink" Target="https://www.fangraphs.com/teams/royals" TargetMode="External"/><Relationship Id="rId306" Type="http://schemas.openxmlformats.org/officeDocument/2006/relationships/hyperlink" Target="https://www.fangraphs.com/teams/royals" TargetMode="External"/><Relationship Id="rId488" Type="http://schemas.openxmlformats.org/officeDocument/2006/relationships/hyperlink" Target="https://www.fangraphs.com/players/trayce-thompson/9952/stats" TargetMode="External"/><Relationship Id="rId45" Type="http://schemas.openxmlformats.org/officeDocument/2006/relationships/hyperlink" Target="https://www.fangraphs.com/players/freddie-freeman/5361/stats" TargetMode="External"/><Relationship Id="rId87" Type="http://schemas.openxmlformats.org/officeDocument/2006/relationships/hyperlink" Target="https://www.fangraphs.com/players/trevor-story/12564/stats" TargetMode="External"/><Relationship Id="rId110" Type="http://schemas.openxmlformats.org/officeDocument/2006/relationships/hyperlink" Target="https://www.fangraphs.com/teams/dodgers" TargetMode="External"/><Relationship Id="rId348" Type="http://schemas.openxmlformats.org/officeDocument/2006/relationships/hyperlink" Target="https://www.fangraphs.com/teams/giants" TargetMode="External"/><Relationship Id="rId152" Type="http://schemas.openxmlformats.org/officeDocument/2006/relationships/hyperlink" Target="https://www.fangraphs.com/teams/dodgers" TargetMode="External"/><Relationship Id="rId194" Type="http://schemas.openxmlformats.org/officeDocument/2006/relationships/hyperlink" Target="https://www.fangraphs.com/teams/orioles" TargetMode="External"/><Relationship Id="rId208" Type="http://schemas.openxmlformats.org/officeDocument/2006/relationships/hyperlink" Target="https://www.fangraphs.com/teams/diamondbacks" TargetMode="External"/><Relationship Id="rId415" Type="http://schemas.openxmlformats.org/officeDocument/2006/relationships/hyperlink" Target="https://www.fangraphs.com/teams/cardinals" TargetMode="External"/><Relationship Id="rId457" Type="http://schemas.openxmlformats.org/officeDocument/2006/relationships/hyperlink" Target="https://www.fangraphs.com/teams/reds" TargetMode="External"/><Relationship Id="rId261" Type="http://schemas.openxmlformats.org/officeDocument/2006/relationships/hyperlink" Target="https://www.fangraphs.com/players/eugenio-suarez/12552/stats" TargetMode="External"/><Relationship Id="rId499" Type="http://schemas.openxmlformats.org/officeDocument/2006/relationships/hyperlink" Target="https://www.fangraphs.com/teams/marlins" TargetMode="External"/><Relationship Id="rId14" Type="http://schemas.openxmlformats.org/officeDocument/2006/relationships/hyperlink" Target="https://www.fangraphs.com/teams/mets" TargetMode="External"/><Relationship Id="rId56" Type="http://schemas.openxmlformats.org/officeDocument/2006/relationships/hyperlink" Target="https://www.fangraphs.com/teams/padres" TargetMode="External"/><Relationship Id="rId317" Type="http://schemas.openxmlformats.org/officeDocument/2006/relationships/hyperlink" Target="https://www.fangraphs.com/players/thairo-estrada/16426/stats" TargetMode="External"/><Relationship Id="rId359" Type="http://schemas.openxmlformats.org/officeDocument/2006/relationships/hyperlink" Target="https://www.fangraphs.com/players/adalberto-mondesi/13769/stats" TargetMode="External"/><Relationship Id="rId98" Type="http://schemas.openxmlformats.org/officeDocument/2006/relationships/hyperlink" Target="https://www.fangraphs.com/teams/blue-jays" TargetMode="External"/><Relationship Id="rId121" Type="http://schemas.openxmlformats.org/officeDocument/2006/relationships/hyperlink" Target="https://www.fangraphs.com/players/jeff-mcneil/15362/stats" TargetMode="External"/><Relationship Id="rId163" Type="http://schemas.openxmlformats.org/officeDocument/2006/relationships/hyperlink" Target="https://www.fangraphs.com/players/brett-baty/26123/stats" TargetMode="External"/><Relationship Id="rId219" Type="http://schemas.openxmlformats.org/officeDocument/2006/relationships/hyperlink" Target="https://www.fangraphs.com/players/andrew-vaughn/26197/stats" TargetMode="External"/><Relationship Id="rId370" Type="http://schemas.openxmlformats.org/officeDocument/2006/relationships/hyperlink" Target="https://www.fangraphs.com/teams/diamondbacks" TargetMode="External"/><Relationship Id="rId426" Type="http://schemas.openxmlformats.org/officeDocument/2006/relationships/hyperlink" Target="https://www.fangraphs.com/players/davis-schneider/sa3004518/stats" TargetMode="External"/><Relationship Id="rId230" Type="http://schemas.openxmlformats.org/officeDocument/2006/relationships/hyperlink" Target="https://www.fangraphs.com/teams/dodgers" TargetMode="External"/><Relationship Id="rId468" Type="http://schemas.openxmlformats.org/officeDocument/2006/relationships/hyperlink" Target="https://www.fangraphs.com/players/eduardo-escobar/6153/stats" TargetMode="External"/><Relationship Id="rId25" Type="http://schemas.openxmlformats.org/officeDocument/2006/relationships/hyperlink" Target="https://www.fangraphs.com/players/julio-rodriguez/23697/stats" TargetMode="External"/><Relationship Id="rId67" Type="http://schemas.openxmlformats.org/officeDocument/2006/relationships/hyperlink" Target="https://www.fangraphs.com/players/fernando-tatis-jr/19709/stats" TargetMode="External"/><Relationship Id="rId272" Type="http://schemas.openxmlformats.org/officeDocument/2006/relationships/hyperlink" Target="https://www.fangraphs.com/teams/yankees" TargetMode="External"/><Relationship Id="rId328" Type="http://schemas.openxmlformats.org/officeDocument/2006/relationships/hyperlink" Target="https://www.fangraphs.com/teams/twins" TargetMode="External"/><Relationship Id="rId132" Type="http://schemas.openxmlformats.org/officeDocument/2006/relationships/hyperlink" Target="https://www.fangraphs.com/teams/cardinals" TargetMode="External"/><Relationship Id="rId174" Type="http://schemas.openxmlformats.org/officeDocument/2006/relationships/hyperlink" Target="https://www.fangraphs.com/teams/mariners" TargetMode="External"/><Relationship Id="rId381" Type="http://schemas.openxmlformats.org/officeDocument/2006/relationships/hyperlink" Target="https://www.fangraphs.com/players/gary-sanchez/11442/stats" TargetMode="External"/><Relationship Id="rId241" Type="http://schemas.openxmlformats.org/officeDocument/2006/relationships/hyperlink" Target="https://www.fangraphs.com/players/david-villar/24782/stats" TargetMode="External"/><Relationship Id="rId437" Type="http://schemas.openxmlformats.org/officeDocument/2006/relationships/hyperlink" Target="https://www.fangraphs.com/teams/blue-jays" TargetMode="External"/><Relationship Id="rId479" Type="http://schemas.openxmlformats.org/officeDocument/2006/relationships/hyperlink" Target="https://www.fangraphs.com/teams/mets" TargetMode="External"/><Relationship Id="rId36" Type="http://schemas.openxmlformats.org/officeDocument/2006/relationships/hyperlink" Target="https://www.fangraphs.com/teams/blue-jays" TargetMode="External"/><Relationship Id="rId283" Type="http://schemas.openxmlformats.org/officeDocument/2006/relationships/hyperlink" Target="https://www.fangraphs.com/players/santiago-espinal/19997/stats" TargetMode="External"/><Relationship Id="rId339" Type="http://schemas.openxmlformats.org/officeDocument/2006/relationships/hyperlink" Target="https://www.fangraphs.com/players/carson-kelly/13620/stats" TargetMode="External"/><Relationship Id="rId490" Type="http://schemas.openxmlformats.org/officeDocument/2006/relationships/hyperlink" Target="https://www.fangraphs.com/players/carlos-perez/20805/stats" TargetMode="External"/><Relationship Id="rId78" Type="http://schemas.openxmlformats.org/officeDocument/2006/relationships/hyperlink" Target="https://www.fangraphs.com/teams/phillies" TargetMode="External"/><Relationship Id="rId101" Type="http://schemas.openxmlformats.org/officeDocument/2006/relationships/hyperlink" Target="https://www.fangraphs.com/players/masataka-yoshida/31837/stats" TargetMode="External"/><Relationship Id="rId143" Type="http://schemas.openxmlformats.org/officeDocument/2006/relationships/hyperlink" Target="https://www.fangraphs.com/players/jeremy-pena/21636/stats" TargetMode="External"/><Relationship Id="rId185" Type="http://schemas.openxmlformats.org/officeDocument/2006/relationships/hyperlink" Target="https://www.fangraphs.com/players/alex-verdugo/17027/stats" TargetMode="External"/><Relationship Id="rId350" Type="http://schemas.openxmlformats.org/officeDocument/2006/relationships/hyperlink" Target="https://www.fangraphs.com/teams/guardians" TargetMode="External"/><Relationship Id="rId406" Type="http://schemas.openxmlformats.org/officeDocument/2006/relationships/hyperlink" Target="https://www.fangraphs.com/players/nick-allen/22277/stats" TargetMode="External"/><Relationship Id="rId9" Type="http://schemas.openxmlformats.org/officeDocument/2006/relationships/hyperlink" Target="https://www.fangraphs.com/players/carlos-correa/14162/stats" TargetMode="External"/><Relationship Id="rId210" Type="http://schemas.openxmlformats.org/officeDocument/2006/relationships/hyperlink" Target="https://www.fangraphs.com/teams/angels" TargetMode="External"/><Relationship Id="rId392" Type="http://schemas.openxmlformats.org/officeDocument/2006/relationships/hyperlink" Target="https://www.fangraphs.com/players/michael-brantley/4106/stats" TargetMode="External"/><Relationship Id="rId448" Type="http://schemas.openxmlformats.org/officeDocument/2006/relationships/hyperlink" Target="https://www.fangraphs.com/players/christian-bethancourt/10028/stats" TargetMode="External"/><Relationship Id="rId252" Type="http://schemas.openxmlformats.org/officeDocument/2006/relationships/hyperlink" Target="https://www.fangraphs.com/teams/cardinals" TargetMode="External"/><Relationship Id="rId294" Type="http://schemas.openxmlformats.org/officeDocument/2006/relationships/hyperlink" Target="https://www.fangraphs.com/teams/cardinals" TargetMode="External"/><Relationship Id="rId308" Type="http://schemas.openxmlformats.org/officeDocument/2006/relationships/hyperlink" Target="https://www.fangraphs.com/teams/blue-jays" TargetMode="External"/><Relationship Id="rId47" Type="http://schemas.openxmlformats.org/officeDocument/2006/relationships/hyperlink" Target="https://www.fangraphs.com/players/kyle-tucker/18345/stats" TargetMode="External"/><Relationship Id="rId89" Type="http://schemas.openxmlformats.org/officeDocument/2006/relationships/hyperlink" Target="https://www.fangraphs.com/players/corbin-carroll/25878/stats" TargetMode="External"/><Relationship Id="rId112" Type="http://schemas.openxmlformats.org/officeDocument/2006/relationships/hyperlink" Target="https://www.fangraphs.com/teams/rays" TargetMode="External"/><Relationship Id="rId154" Type="http://schemas.openxmlformats.org/officeDocument/2006/relationships/hyperlink" Target="https://www.fangraphs.com/teams/pirates" TargetMode="External"/><Relationship Id="rId361" Type="http://schemas.openxmlformats.org/officeDocument/2006/relationships/hyperlink" Target="https://www.fangraphs.com/players/mark-canha/11445/stats" TargetMode="External"/><Relationship Id="rId196" Type="http://schemas.openxmlformats.org/officeDocument/2006/relationships/hyperlink" Target="https://www.fangraphs.com/teams/diamondbacks" TargetMode="External"/><Relationship Id="rId417" Type="http://schemas.openxmlformats.org/officeDocument/2006/relationships/hyperlink" Target="https://www.fangraphs.com/teams/marlins" TargetMode="External"/><Relationship Id="rId459" Type="http://schemas.openxmlformats.org/officeDocument/2006/relationships/hyperlink" Target="https://www.fangraphs.com/teams/astros" TargetMode="External"/><Relationship Id="rId16" Type="http://schemas.openxmlformats.org/officeDocument/2006/relationships/hyperlink" Target="https://www.fangraphs.com/teams/astros" TargetMode="External"/><Relationship Id="rId221" Type="http://schemas.openxmlformats.org/officeDocument/2006/relationships/hyperlink" Target="https://www.fangraphs.com/players/amed-rosario/15518/stats" TargetMode="External"/><Relationship Id="rId263" Type="http://schemas.openxmlformats.org/officeDocument/2006/relationships/hyperlink" Target="https://www.fangraphs.com/players/rhys-hoskins/16472/stats" TargetMode="External"/><Relationship Id="rId319" Type="http://schemas.openxmlformats.org/officeDocument/2006/relationships/hyperlink" Target="https://www.fangraphs.com/players/anthony-rizzo/3473/stats" TargetMode="External"/><Relationship Id="rId470" Type="http://schemas.openxmlformats.org/officeDocument/2006/relationships/hyperlink" Target="https://www.fangraphs.com/players/alec-bohm/21618/stats" TargetMode="External"/><Relationship Id="rId58" Type="http://schemas.openxmlformats.org/officeDocument/2006/relationships/hyperlink" Target="https://www.fangraphs.com/teams/rangers" TargetMode="External"/><Relationship Id="rId123" Type="http://schemas.openxmlformats.org/officeDocument/2006/relationships/hyperlink" Target="https://www.fangraphs.com/players/steven-kwan/24610/stats" TargetMode="External"/><Relationship Id="rId330" Type="http://schemas.openxmlformats.org/officeDocument/2006/relationships/hyperlink" Target="https://www.fangraphs.com/teams/dodgers" TargetMode="External"/><Relationship Id="rId165" Type="http://schemas.openxmlformats.org/officeDocument/2006/relationships/hyperlink" Target="https://www.fangraphs.com/players/kyle-schwarber/16478/stats" TargetMode="External"/><Relationship Id="rId372" Type="http://schemas.openxmlformats.org/officeDocument/2006/relationships/hyperlink" Target="https://www.fangraphs.com/teams/rangers" TargetMode="External"/><Relationship Id="rId428" Type="http://schemas.openxmlformats.org/officeDocument/2006/relationships/hyperlink" Target="https://www.fangraphs.com/players/carlos-perez/10642/stats" TargetMode="External"/><Relationship Id="rId232" Type="http://schemas.openxmlformats.org/officeDocument/2006/relationships/hyperlink" Target="https://www.fangraphs.com/teams/marlins" TargetMode="External"/><Relationship Id="rId274" Type="http://schemas.openxmlformats.org/officeDocument/2006/relationships/hyperlink" Target="https://www.fangraphs.com/teams/rangers" TargetMode="External"/><Relationship Id="rId481" Type="http://schemas.openxmlformats.org/officeDocument/2006/relationships/hyperlink" Target="https://www.fangraphs.com/teams/brewers" TargetMode="External"/><Relationship Id="rId27" Type="http://schemas.openxmlformats.org/officeDocument/2006/relationships/hyperlink" Target="https://www.fangraphs.com/players/mookie-betts/13611/stats" TargetMode="External"/><Relationship Id="rId69" Type="http://schemas.openxmlformats.org/officeDocument/2006/relationships/hyperlink" Target="https://www.fangraphs.com/players/matt-olson/14344/stats" TargetMode="External"/><Relationship Id="rId134" Type="http://schemas.openxmlformats.org/officeDocument/2006/relationships/hyperlink" Target="https://www.fangraphs.com/teams/twins" TargetMode="External"/><Relationship Id="rId80" Type="http://schemas.openxmlformats.org/officeDocument/2006/relationships/hyperlink" Target="https://www.fangraphs.com/teams/padres" TargetMode="External"/><Relationship Id="rId176" Type="http://schemas.openxmlformats.org/officeDocument/2006/relationships/hyperlink" Target="https://www.fangraphs.com/teams/pirates" TargetMode="External"/><Relationship Id="rId341" Type="http://schemas.openxmlformats.org/officeDocument/2006/relationships/hyperlink" Target="https://www.fangraphs.com/players/jorbit-vivas/sa3005511/stats" TargetMode="External"/><Relationship Id="rId383" Type="http://schemas.openxmlformats.org/officeDocument/2006/relationships/hyperlink" Target="https://www.fangraphs.com/teams/rays" TargetMode="External"/><Relationship Id="rId439" Type="http://schemas.openxmlformats.org/officeDocument/2006/relationships/hyperlink" Target="https://www.fangraphs.com/teams/red-sox" TargetMode="External"/><Relationship Id="rId201" Type="http://schemas.openxmlformats.org/officeDocument/2006/relationships/hyperlink" Target="https://www.fangraphs.com/players/jake-alu/sa3010009/stats" TargetMode="External"/><Relationship Id="rId243" Type="http://schemas.openxmlformats.org/officeDocument/2006/relationships/hyperlink" Target="https://www.fangraphs.com/players/kolten-wong/12532/stats" TargetMode="External"/><Relationship Id="rId285" Type="http://schemas.openxmlformats.org/officeDocument/2006/relationships/hyperlink" Target="https://www.fangraphs.com/players/yainer-diaz/23003/stats" TargetMode="External"/><Relationship Id="rId450" Type="http://schemas.openxmlformats.org/officeDocument/2006/relationships/hyperlink" Target="https://www.fangraphs.com/players/juan-yepez/18400/stats" TargetMode="External"/><Relationship Id="rId38" Type="http://schemas.openxmlformats.org/officeDocument/2006/relationships/hyperlink" Target="https://www.fangraphs.com/teams/cubs" TargetMode="External"/><Relationship Id="rId103" Type="http://schemas.openxmlformats.org/officeDocument/2006/relationships/hyperlink" Target="https://www.fangraphs.com/players/wander-franco/23667/stats" TargetMode="External"/><Relationship Id="rId310" Type="http://schemas.openxmlformats.org/officeDocument/2006/relationships/hyperlink" Target="https://www.fangraphs.com/teams/brewers" TargetMode="External"/><Relationship Id="rId492" Type="http://schemas.openxmlformats.org/officeDocument/2006/relationships/hyperlink" Target="https://www.fangraphs.com/players/max-stassi/10059/stats" TargetMode="External"/><Relationship Id="rId91" Type="http://schemas.openxmlformats.org/officeDocument/2006/relationships/hyperlink" Target="https://www.fangraphs.com/players/cedric-mullins/17929/stats" TargetMode="External"/><Relationship Id="rId145" Type="http://schemas.openxmlformats.org/officeDocument/2006/relationships/hyperlink" Target="https://www.fangraphs.com/players/javier-baez/12979/stats" TargetMode="External"/><Relationship Id="rId187" Type="http://schemas.openxmlformats.org/officeDocument/2006/relationships/hyperlink" Target="https://www.fangraphs.com/players/luis-urias/16622/stats" TargetMode="External"/><Relationship Id="rId352" Type="http://schemas.openxmlformats.org/officeDocument/2006/relationships/hyperlink" Target="https://www.fangraphs.com/teams/reds" TargetMode="External"/><Relationship Id="rId394" Type="http://schemas.openxmlformats.org/officeDocument/2006/relationships/hyperlink" Target="https://www.fangraphs.com/players/logan-ohoppe/24729/stats" TargetMode="External"/><Relationship Id="rId408" Type="http://schemas.openxmlformats.org/officeDocument/2006/relationships/hyperlink" Target="https://www.fangraphs.com/players/noelvi-marte/sa3008745/stats" TargetMode="External"/><Relationship Id="rId212" Type="http://schemas.openxmlformats.org/officeDocument/2006/relationships/hyperlink" Target="https://www.fangraphs.com/teams/tigers" TargetMode="External"/><Relationship Id="rId254" Type="http://schemas.openxmlformats.org/officeDocument/2006/relationships/hyperlink" Target="https://www.fangraphs.com/teams/angels" TargetMode="External"/><Relationship Id="rId49" Type="http://schemas.openxmlformats.org/officeDocument/2006/relationships/hyperlink" Target="https://www.fangraphs.com/players/michael-harris-ii/25931/stats" TargetMode="External"/><Relationship Id="rId114" Type="http://schemas.openxmlformats.org/officeDocument/2006/relationships/hyperlink" Target="https://www.fangraphs.com/teams/angels" TargetMode="External"/><Relationship Id="rId296" Type="http://schemas.openxmlformats.org/officeDocument/2006/relationships/hyperlink" Target="https://www.fangraphs.com/teams/blue-jays" TargetMode="External"/><Relationship Id="rId461" Type="http://schemas.openxmlformats.org/officeDocument/2006/relationships/hyperlink" Target="https://www.fangraphs.com/teams/rays" TargetMode="External"/><Relationship Id="rId60" Type="http://schemas.openxmlformats.org/officeDocument/2006/relationships/hyperlink" Target="https://www.fangraphs.com/teams/astros" TargetMode="External"/><Relationship Id="rId156" Type="http://schemas.openxmlformats.org/officeDocument/2006/relationships/hyperlink" Target="https://www.fangraphs.com/teams/rays" TargetMode="External"/><Relationship Id="rId198" Type="http://schemas.openxmlformats.org/officeDocument/2006/relationships/hyperlink" Target="https://www.fangraphs.com/teams/mariners" TargetMode="External"/><Relationship Id="rId321" Type="http://schemas.openxmlformats.org/officeDocument/2006/relationships/hyperlink" Target="https://www.fangraphs.com/players/nick-ahmed/12147/stats" TargetMode="External"/><Relationship Id="rId363" Type="http://schemas.openxmlformats.org/officeDocument/2006/relationships/hyperlink" Target="https://www.fangraphs.com/players/brendan-rodgers/17907/stats" TargetMode="External"/><Relationship Id="rId419" Type="http://schemas.openxmlformats.org/officeDocument/2006/relationships/hyperlink" Target="https://www.fangraphs.com/teams/athletics" TargetMode="External"/><Relationship Id="rId223" Type="http://schemas.openxmlformats.org/officeDocument/2006/relationships/hyperlink" Target="https://www.fangraphs.com/players/ian-happ/17919/stats" TargetMode="External"/><Relationship Id="rId430" Type="http://schemas.openxmlformats.org/officeDocument/2006/relationships/hyperlink" Target="https://www.fangraphs.com/players/mike-tauchman/15274/stats" TargetMode="External"/><Relationship Id="rId18" Type="http://schemas.openxmlformats.org/officeDocument/2006/relationships/hyperlink" Target="https://www.fangraphs.com/teams/orioles" TargetMode="External"/><Relationship Id="rId265" Type="http://schemas.openxmlformats.org/officeDocument/2006/relationships/hyperlink" Target="https://www.fangraphs.com/players/jordan-westburg/sa3014499/stats" TargetMode="External"/><Relationship Id="rId472" Type="http://schemas.openxmlformats.org/officeDocument/2006/relationships/hyperlink" Target="https://www.fangraphs.com/players/giancarlo-stanton/4949/stats" TargetMode="External"/><Relationship Id="rId125" Type="http://schemas.openxmlformats.org/officeDocument/2006/relationships/hyperlink" Target="https://www.fangraphs.com/players/jonah-heim/16930/stats" TargetMode="External"/><Relationship Id="rId167" Type="http://schemas.openxmlformats.org/officeDocument/2006/relationships/hyperlink" Target="https://www.fangraphs.com/players/ryan-mcmahon/15112/stats" TargetMode="External"/><Relationship Id="rId332" Type="http://schemas.openxmlformats.org/officeDocument/2006/relationships/hyperlink" Target="https://www.fangraphs.com/teams/brewers" TargetMode="External"/><Relationship Id="rId374" Type="http://schemas.openxmlformats.org/officeDocument/2006/relationships/hyperlink" Target="https://www.fangraphs.com/teams/padres" TargetMode="External"/><Relationship Id="rId71" Type="http://schemas.openxmlformats.org/officeDocument/2006/relationships/hyperlink" Target="https://www.fangraphs.com/players/alejandro-kirk/22581/stats" TargetMode="External"/><Relationship Id="rId234" Type="http://schemas.openxmlformats.org/officeDocument/2006/relationships/hyperlink" Target="https://www.fangraphs.com/teams/mets" TargetMode="External"/><Relationship Id="rId2" Type="http://schemas.openxmlformats.org/officeDocument/2006/relationships/hyperlink" Target="https://www.fangraphs.com/teams/yankees" TargetMode="External"/><Relationship Id="rId29" Type="http://schemas.openxmlformats.org/officeDocument/2006/relationships/hyperlink" Target="https://www.fangraphs.com/players/austin-riley/18360/stats" TargetMode="External"/><Relationship Id="rId276" Type="http://schemas.openxmlformats.org/officeDocument/2006/relationships/hyperlink" Target="https://www.fangraphs.com/teams/cubs" TargetMode="External"/><Relationship Id="rId441" Type="http://schemas.openxmlformats.org/officeDocument/2006/relationships/hyperlink" Target="https://www.fangraphs.com/teams/blue-jays" TargetMode="External"/><Relationship Id="rId483" Type="http://schemas.openxmlformats.org/officeDocument/2006/relationships/hyperlink" Target="https://www.fangraphs.com/teams/marlins" TargetMode="External"/><Relationship Id="rId40" Type="http://schemas.openxmlformats.org/officeDocument/2006/relationships/hyperlink" Target="https://www.fangraphs.com/teams/braves" TargetMode="External"/><Relationship Id="rId136" Type="http://schemas.openxmlformats.org/officeDocument/2006/relationships/hyperlink" Target="https://www.fangraphs.com/teams/padres" TargetMode="External"/><Relationship Id="rId178" Type="http://schemas.openxmlformats.org/officeDocument/2006/relationships/hyperlink" Target="https://www.fangraphs.com/teams/marlins" TargetMode="External"/><Relationship Id="rId301" Type="http://schemas.openxmlformats.org/officeDocument/2006/relationships/hyperlink" Target="https://www.fangraphs.com/players/kris-bryant/15429/stats" TargetMode="External"/><Relationship Id="rId343" Type="http://schemas.openxmlformats.org/officeDocument/2006/relationships/hyperlink" Target="https://www.fangraphs.com/players/joey-meneses/14366/stats" TargetMode="External"/><Relationship Id="rId82" Type="http://schemas.openxmlformats.org/officeDocument/2006/relationships/hyperlink" Target="https://www.fangraphs.com/teams/cardinals" TargetMode="External"/><Relationship Id="rId203" Type="http://schemas.openxmlformats.org/officeDocument/2006/relationships/hyperlink" Target="https://www.fangraphs.com/players/joey-gallo/14128/stats" TargetMode="External"/><Relationship Id="rId385" Type="http://schemas.openxmlformats.org/officeDocument/2006/relationships/hyperlink" Target="https://www.fangraphs.com/teams/cubs" TargetMode="External"/><Relationship Id="rId245" Type="http://schemas.openxmlformats.org/officeDocument/2006/relationships/hyperlink" Target="https://www.fangraphs.com/players/miguel-rojas/7802/stats" TargetMode="External"/><Relationship Id="rId287" Type="http://schemas.openxmlformats.org/officeDocument/2006/relationships/hyperlink" Target="https://www.fangraphs.com/players/keibert-ruiz/19610/stats" TargetMode="External"/><Relationship Id="rId410" Type="http://schemas.openxmlformats.org/officeDocument/2006/relationships/hyperlink" Target="https://www.fangraphs.com/players/jacob-amaya/sa3005081/stats" TargetMode="External"/><Relationship Id="rId452" Type="http://schemas.openxmlformats.org/officeDocument/2006/relationships/hyperlink" Target="https://www.fangraphs.com/players/kevin-kiermaier/11038/stats" TargetMode="External"/><Relationship Id="rId494" Type="http://schemas.openxmlformats.org/officeDocument/2006/relationships/hyperlink" Target="https://www.fangraphs.com/players/connor-wong/19896/stats" TargetMode="External"/><Relationship Id="rId105" Type="http://schemas.openxmlformats.org/officeDocument/2006/relationships/hyperlink" Target="https://www.fangraphs.com/players/brandon-lowe/18882/stats" TargetMode="External"/><Relationship Id="rId147" Type="http://schemas.openxmlformats.org/officeDocument/2006/relationships/hyperlink" Target="https://www.fangraphs.com/players/bobby-witt-jr/25764/stats" TargetMode="External"/><Relationship Id="rId312" Type="http://schemas.openxmlformats.org/officeDocument/2006/relationships/hyperlink" Target="https://www.fangraphs.com/teams/orioles" TargetMode="External"/><Relationship Id="rId354" Type="http://schemas.openxmlformats.org/officeDocument/2006/relationships/hyperlink" Target="https://www.fangraphs.com/teams/red-sox" TargetMode="External"/><Relationship Id="rId51" Type="http://schemas.openxmlformats.org/officeDocument/2006/relationships/hyperlink" Target="https://www.fangraphs.com/players/jt-realmuto/11739/stats" TargetMode="External"/><Relationship Id="rId93" Type="http://schemas.openxmlformats.org/officeDocument/2006/relationships/hyperlink" Target="https://www.fangraphs.com/players/dj-lemahieu/9874/stats" TargetMode="External"/><Relationship Id="rId189" Type="http://schemas.openxmlformats.org/officeDocument/2006/relationships/hyperlink" Target="https://www.fangraphs.com/players/francisco-alvarez/26121/stats" TargetMode="External"/><Relationship Id="rId396" Type="http://schemas.openxmlformats.org/officeDocument/2006/relationships/hyperlink" Target="https://www.fangraphs.com/players/nicky-lopez/19339/stats" TargetMode="External"/><Relationship Id="rId214" Type="http://schemas.openxmlformats.org/officeDocument/2006/relationships/hyperlink" Target="https://www.fangraphs.com/teams/orioles" TargetMode="External"/><Relationship Id="rId256" Type="http://schemas.openxmlformats.org/officeDocument/2006/relationships/hyperlink" Target="https://www.fangraphs.com/teams/dodgers" TargetMode="External"/><Relationship Id="rId298" Type="http://schemas.openxmlformats.org/officeDocument/2006/relationships/hyperlink" Target="https://www.fangraphs.com/teams/marlins" TargetMode="External"/><Relationship Id="rId421" Type="http://schemas.openxmlformats.org/officeDocument/2006/relationships/hyperlink" Target="https://www.fangraphs.com/teams/twins" TargetMode="External"/><Relationship Id="rId463" Type="http://schemas.openxmlformats.org/officeDocument/2006/relationships/hyperlink" Target="https://www.fangraphs.com/teams/diamondbacks" TargetMode="External"/><Relationship Id="rId116" Type="http://schemas.openxmlformats.org/officeDocument/2006/relationships/hyperlink" Target="https://www.fangraphs.com/teams/yankees" TargetMode="External"/><Relationship Id="rId158" Type="http://schemas.openxmlformats.org/officeDocument/2006/relationships/hyperlink" Target="https://www.fangraphs.com/teams/royals" TargetMode="External"/><Relationship Id="rId323" Type="http://schemas.openxmlformats.org/officeDocument/2006/relationships/hyperlink" Target="https://www.fangraphs.com/players/nolan-gorman/22263/stats" TargetMode="External"/><Relationship Id="rId20" Type="http://schemas.openxmlformats.org/officeDocument/2006/relationships/hyperlink" Target="https://www.fangraphs.com/teams/rangers" TargetMode="External"/><Relationship Id="rId62" Type="http://schemas.openxmlformats.org/officeDocument/2006/relationships/hyperlink" Target="https://www.fangraphs.com/teams/blue-jays" TargetMode="External"/><Relationship Id="rId365" Type="http://schemas.openxmlformats.org/officeDocument/2006/relationships/hyperlink" Target="https://www.fangraphs.com/players/tony-kemp/14894/stats" TargetMode="External"/><Relationship Id="rId225" Type="http://schemas.openxmlformats.org/officeDocument/2006/relationships/hyperlink" Target="https://www.fangraphs.com/players/travis-darnaud/7739/stats" TargetMode="External"/><Relationship Id="rId267" Type="http://schemas.openxmlformats.org/officeDocument/2006/relationships/hyperlink" Target="https://www.fangraphs.com/players/spencer-steer/26323/stats" TargetMode="External"/><Relationship Id="rId432" Type="http://schemas.openxmlformats.org/officeDocument/2006/relationships/hyperlink" Target="https://www.fangraphs.com/players/rafael-ortega/10323/stats" TargetMode="External"/><Relationship Id="rId474" Type="http://schemas.openxmlformats.org/officeDocument/2006/relationships/hyperlink" Target="https://www.fangraphs.com/players/jesse-winker/13590/stats" TargetMode="External"/><Relationship Id="rId127" Type="http://schemas.openxmlformats.org/officeDocument/2006/relationships/hyperlink" Target="https://www.fangraphs.com/players/yasmani-grandal/11368/stats" TargetMode="External"/><Relationship Id="rId10" Type="http://schemas.openxmlformats.org/officeDocument/2006/relationships/hyperlink" Target="https://www.fangraphs.com/teams/twins" TargetMode="External"/><Relationship Id="rId31" Type="http://schemas.openxmlformats.org/officeDocument/2006/relationships/hyperlink" Target="https://www.fangraphs.com/players/mike-trout/10155/stats" TargetMode="External"/><Relationship Id="rId52" Type="http://schemas.openxmlformats.org/officeDocument/2006/relationships/hyperlink" Target="https://www.fangraphs.com/teams/phillies" TargetMode="External"/><Relationship Id="rId73" Type="http://schemas.openxmlformats.org/officeDocument/2006/relationships/hyperlink" Target="https://www.fangraphs.com/players/tommy-edman/19470/stats" TargetMode="External"/><Relationship Id="rId94" Type="http://schemas.openxmlformats.org/officeDocument/2006/relationships/hyperlink" Target="https://www.fangraphs.com/teams/yankees" TargetMode="External"/><Relationship Id="rId148" Type="http://schemas.openxmlformats.org/officeDocument/2006/relationships/hyperlink" Target="https://www.fangraphs.com/teams/royals" TargetMode="External"/><Relationship Id="rId169" Type="http://schemas.openxmlformats.org/officeDocument/2006/relationships/hyperlink" Target="https://www.fangraphs.com/players/justin-turner/5235/stats" TargetMode="External"/><Relationship Id="rId334" Type="http://schemas.openxmlformats.org/officeDocument/2006/relationships/hyperlink" Target="https://www.fangraphs.com/teams/guardians" TargetMode="External"/><Relationship Id="rId355" Type="http://schemas.openxmlformats.org/officeDocument/2006/relationships/hyperlink" Target="https://www.fangraphs.com/players/brendan-donovan/24679/stats" TargetMode="External"/><Relationship Id="rId376" Type="http://schemas.openxmlformats.org/officeDocument/2006/relationships/hyperlink" Target="https://www.fangraphs.com/teams/marlins" TargetMode="External"/><Relationship Id="rId397" Type="http://schemas.openxmlformats.org/officeDocument/2006/relationships/hyperlink" Target="https://www.fangraphs.com/teams/royals" TargetMode="External"/><Relationship Id="rId4" Type="http://schemas.openxmlformats.org/officeDocument/2006/relationships/hyperlink" Target="https://www.fangraphs.com/teams/phillies" TargetMode="External"/><Relationship Id="rId180" Type="http://schemas.openxmlformats.org/officeDocument/2006/relationships/hyperlink" Target="https://www.fangraphs.com/teams/white-sox" TargetMode="External"/><Relationship Id="rId215" Type="http://schemas.openxmlformats.org/officeDocument/2006/relationships/hyperlink" Target="https://www.fangraphs.com/players/adolis-garcia/19287/stats" TargetMode="External"/><Relationship Id="rId236" Type="http://schemas.openxmlformats.org/officeDocument/2006/relationships/hyperlink" Target="https://www.fangraphs.com/teams/tigers" TargetMode="External"/><Relationship Id="rId257" Type="http://schemas.openxmlformats.org/officeDocument/2006/relationships/hyperlink" Target="https://www.fangraphs.com/players/tim-anderson/15172/stats" TargetMode="External"/><Relationship Id="rId278" Type="http://schemas.openxmlformats.org/officeDocument/2006/relationships/hyperlink" Target="https://www.fangraphs.com/teams/athletics" TargetMode="External"/><Relationship Id="rId401" Type="http://schemas.openxmlformats.org/officeDocument/2006/relationships/hyperlink" Target="https://www.fangraphs.com/teams/athletics" TargetMode="External"/><Relationship Id="rId422" Type="http://schemas.openxmlformats.org/officeDocument/2006/relationships/hyperlink" Target="https://www.fangraphs.com/players/kevin-padlo/16593/stats" TargetMode="External"/><Relationship Id="rId443" Type="http://schemas.openxmlformats.org/officeDocument/2006/relationships/hyperlink" Target="https://www.fangraphs.com/teams/angels" TargetMode="External"/><Relationship Id="rId464" Type="http://schemas.openxmlformats.org/officeDocument/2006/relationships/hyperlink" Target="https://www.fangraphs.com/players/brandon-belt/10264/stats" TargetMode="External"/><Relationship Id="rId303" Type="http://schemas.openxmlformats.org/officeDocument/2006/relationships/hyperlink" Target="https://www.fangraphs.com/players/jean-segura/5933/stats" TargetMode="External"/><Relationship Id="rId485" Type="http://schemas.openxmlformats.org/officeDocument/2006/relationships/hyperlink" Target="https://www.fangraphs.com/teams/brewers" TargetMode="External"/><Relationship Id="rId42" Type="http://schemas.openxmlformats.org/officeDocument/2006/relationships/hyperlink" Target="https://www.fangraphs.com/teams/orioles" TargetMode="External"/><Relationship Id="rId84" Type="http://schemas.openxmlformats.org/officeDocument/2006/relationships/hyperlink" Target="https://www.fangraphs.com/teams/braves" TargetMode="External"/><Relationship Id="rId138" Type="http://schemas.openxmlformats.org/officeDocument/2006/relationships/hyperlink" Target="https://www.fangraphs.com/teams/mariners" TargetMode="External"/><Relationship Id="rId345" Type="http://schemas.openxmlformats.org/officeDocument/2006/relationships/hyperlink" Target="https://www.fangraphs.com/players/austin-hays/19363/stats" TargetMode="External"/><Relationship Id="rId387" Type="http://schemas.openxmlformats.org/officeDocument/2006/relationships/hyperlink" Target="https://www.fangraphs.com/teams/giants" TargetMode="External"/><Relationship Id="rId191" Type="http://schemas.openxmlformats.org/officeDocument/2006/relationships/hyperlink" Target="https://www.fangraphs.com/players/mike-yastrzemski/14854/stats" TargetMode="External"/><Relationship Id="rId205" Type="http://schemas.openxmlformats.org/officeDocument/2006/relationships/hyperlink" Target="https://www.fangraphs.com/players/ramon-urias/18795/stats" TargetMode="External"/><Relationship Id="rId247" Type="http://schemas.openxmlformats.org/officeDocument/2006/relationships/hyperlink" Target="https://www.fangraphs.com/players/anthony-rendon/12861/stats" TargetMode="External"/><Relationship Id="rId412" Type="http://schemas.openxmlformats.org/officeDocument/2006/relationships/hyperlink" Target="https://www.fangraphs.com/players/sal-frelick/sa3017047/stats" TargetMode="External"/><Relationship Id="rId107" Type="http://schemas.openxmlformats.org/officeDocument/2006/relationships/hyperlink" Target="https://www.fangraphs.com/players/ozzie-albies/16556/stats" TargetMode="External"/><Relationship Id="rId289" Type="http://schemas.openxmlformats.org/officeDocument/2006/relationships/hyperlink" Target="https://www.fangraphs.com/players/adam-frazier/15223/stats" TargetMode="External"/><Relationship Id="rId454" Type="http://schemas.openxmlformats.org/officeDocument/2006/relationships/hyperlink" Target="https://www.fangraphs.com/players/esteury-ruiz/21780/stats" TargetMode="External"/><Relationship Id="rId496" Type="http://schemas.openxmlformats.org/officeDocument/2006/relationships/hyperlink" Target="https://www.fangraphs.com/players/austin-barnes/12158/stats" TargetMode="External"/><Relationship Id="rId11" Type="http://schemas.openxmlformats.org/officeDocument/2006/relationships/hyperlink" Target="https://www.fangraphs.com/players/yordan-alvarez/19556/stats" TargetMode="External"/><Relationship Id="rId53" Type="http://schemas.openxmlformats.org/officeDocument/2006/relationships/hyperlink" Target="https://www.fangraphs.com/players/brandon-nimmo/12927/stats" TargetMode="External"/><Relationship Id="rId149" Type="http://schemas.openxmlformats.org/officeDocument/2006/relationships/hyperlink" Target="https://www.fangraphs.com/players/ketel-marte/13613/stats" TargetMode="External"/><Relationship Id="rId314" Type="http://schemas.openxmlformats.org/officeDocument/2006/relationships/hyperlink" Target="https://www.fangraphs.com/teams/rangers" TargetMode="External"/><Relationship Id="rId356" Type="http://schemas.openxmlformats.org/officeDocument/2006/relationships/hyperlink" Target="https://www.fangraphs.com/teams/cardinals" TargetMode="External"/><Relationship Id="rId398" Type="http://schemas.openxmlformats.org/officeDocument/2006/relationships/hyperlink" Target="https://www.fangraphs.com/players/joey-ortiz/sa3009889/stats" TargetMode="External"/><Relationship Id="rId95" Type="http://schemas.openxmlformats.org/officeDocument/2006/relationships/hyperlink" Target="https://www.fangraphs.com/players/byron-buxton/14161/stats" TargetMode="External"/><Relationship Id="rId160" Type="http://schemas.openxmlformats.org/officeDocument/2006/relationships/hyperlink" Target="https://www.fangraphs.com/teams/yankees" TargetMode="External"/><Relationship Id="rId216" Type="http://schemas.openxmlformats.org/officeDocument/2006/relationships/hyperlink" Target="https://www.fangraphs.com/teams/rangers" TargetMode="External"/><Relationship Id="rId423" Type="http://schemas.openxmlformats.org/officeDocument/2006/relationships/hyperlink" Target="https://www.fangraphs.com/teams/angels" TargetMode="External"/><Relationship Id="rId258" Type="http://schemas.openxmlformats.org/officeDocument/2006/relationships/hyperlink" Target="https://www.fangraphs.com/teams/white-sox" TargetMode="External"/><Relationship Id="rId465" Type="http://schemas.openxmlformats.org/officeDocument/2006/relationships/hyperlink" Target="https://www.fangraphs.com/teams/blue-jays" TargetMode="External"/><Relationship Id="rId22" Type="http://schemas.openxmlformats.org/officeDocument/2006/relationships/hyperlink" Target="https://www.fangraphs.com/teams/cardinals" TargetMode="External"/><Relationship Id="rId64" Type="http://schemas.openxmlformats.org/officeDocument/2006/relationships/hyperlink" Target="https://www.fangraphs.com/teams/guardians" TargetMode="External"/><Relationship Id="rId118" Type="http://schemas.openxmlformats.org/officeDocument/2006/relationships/hyperlink" Target="https://www.fangraphs.com/teams/blue-jays" TargetMode="External"/><Relationship Id="rId325" Type="http://schemas.openxmlformats.org/officeDocument/2006/relationships/hyperlink" Target="https://www.fangraphs.com/players/bo-naylor/21865/stats" TargetMode="External"/><Relationship Id="rId367" Type="http://schemas.openxmlformats.org/officeDocument/2006/relationships/hyperlink" Target="https://www.fangraphs.com/players/luis-rengifo/19858/stats" TargetMode="External"/><Relationship Id="rId171" Type="http://schemas.openxmlformats.org/officeDocument/2006/relationships/hyperlink" Target="https://www.fangraphs.com/players/nico-hoerner/21479/stats" TargetMode="External"/><Relationship Id="rId227" Type="http://schemas.openxmlformats.org/officeDocument/2006/relationships/hyperlink" Target="https://www.fangraphs.com/players/dylan-carlson/20126/stats" TargetMode="External"/><Relationship Id="rId269" Type="http://schemas.openxmlformats.org/officeDocument/2006/relationships/hyperlink" Target="https://www.fangraphs.com/players/brandon-crawford/5343/stats" TargetMode="External"/><Relationship Id="rId434" Type="http://schemas.openxmlformats.org/officeDocument/2006/relationships/hyperlink" Target="https://www.fangraphs.com/players/nick-fortes/21538/stats" TargetMode="External"/><Relationship Id="rId476" Type="http://schemas.openxmlformats.org/officeDocument/2006/relationships/hyperlink" Target="https://www.fangraphs.com/players/gabriel-moreno/22664/stats" TargetMode="External"/><Relationship Id="rId33" Type="http://schemas.openxmlformats.org/officeDocument/2006/relationships/hyperlink" Target="https://www.fangraphs.com/players/rafael-devers/17350/stats" TargetMode="External"/><Relationship Id="rId129" Type="http://schemas.openxmlformats.org/officeDocument/2006/relationships/hyperlink" Target="https://www.fangraphs.com/players/isaac-paredes/20036/stats" TargetMode="External"/><Relationship Id="rId280" Type="http://schemas.openxmlformats.org/officeDocument/2006/relationships/hyperlink" Target="https://www.fangraphs.com/teams/nationals" TargetMode="External"/><Relationship Id="rId336" Type="http://schemas.openxmlformats.org/officeDocument/2006/relationships/hyperlink" Target="https://www.fangraphs.com/teams/twins" TargetMode="External"/><Relationship Id="rId501" Type="http://schemas.openxmlformats.org/officeDocument/2006/relationships/hyperlink" Target="https://www.fangraphs.com/teams/marlins" TargetMode="External"/><Relationship Id="rId75" Type="http://schemas.openxmlformats.org/officeDocument/2006/relationships/hyperlink" Target="https://www.fangraphs.com/players/xander-bogaerts/12161/stats" TargetMode="External"/><Relationship Id="rId140" Type="http://schemas.openxmlformats.org/officeDocument/2006/relationships/hyperlink" Target="https://www.fangraphs.com/teams/white-sox" TargetMode="External"/><Relationship Id="rId182" Type="http://schemas.openxmlformats.org/officeDocument/2006/relationships/hyperlink" Target="https://www.fangraphs.com/teams/twins" TargetMode="External"/><Relationship Id="rId378" Type="http://schemas.openxmlformats.org/officeDocument/2006/relationships/hyperlink" Target="https://www.fangraphs.com/teams/braves" TargetMode="External"/><Relationship Id="rId403" Type="http://schemas.openxmlformats.org/officeDocument/2006/relationships/hyperlink" Target="https://www.fangraphs.com/teams/giants" TargetMode="External"/><Relationship Id="rId6" Type="http://schemas.openxmlformats.org/officeDocument/2006/relationships/hyperlink" Target="https://www.fangraphs.com/teams/padres" TargetMode="External"/><Relationship Id="rId238" Type="http://schemas.openxmlformats.org/officeDocument/2006/relationships/hyperlink" Target="https://www.fangraphs.com/teams/yankees" TargetMode="External"/><Relationship Id="rId445" Type="http://schemas.openxmlformats.org/officeDocument/2006/relationships/hyperlink" Target="https://www.fangraphs.com/teams/dodgers" TargetMode="External"/><Relationship Id="rId487" Type="http://schemas.openxmlformats.org/officeDocument/2006/relationships/hyperlink" Target="https://www.fangraphs.com/teams/red-sox" TargetMode="External"/><Relationship Id="rId291" Type="http://schemas.openxmlformats.org/officeDocument/2006/relationships/hyperlink" Target="https://www.fangraphs.com/players/mj-melendez/22197/stats" TargetMode="External"/><Relationship Id="rId305" Type="http://schemas.openxmlformats.org/officeDocument/2006/relationships/hyperlink" Target="https://www.fangraphs.com/players/vinnie-pasquantino/27676/stats" TargetMode="External"/><Relationship Id="rId347" Type="http://schemas.openxmlformats.org/officeDocument/2006/relationships/hyperlink" Target="https://www.fangraphs.com/players/wilmer-flores/5827/stats" TargetMode="External"/><Relationship Id="rId44" Type="http://schemas.openxmlformats.org/officeDocument/2006/relationships/hyperlink" Target="https://www.fangraphs.com/teams/blue-jays" TargetMode="External"/><Relationship Id="rId86" Type="http://schemas.openxmlformats.org/officeDocument/2006/relationships/hyperlink" Target="https://www.fangraphs.com/teams/mets" TargetMode="External"/><Relationship Id="rId151" Type="http://schemas.openxmlformats.org/officeDocument/2006/relationships/hyperlink" Target="https://www.fangraphs.com/players/miguel-vargas/20178/stats" TargetMode="External"/><Relationship Id="rId389" Type="http://schemas.openxmlformats.org/officeDocument/2006/relationships/hyperlink" Target="https://www.fangraphs.com/teams/brewers" TargetMode="External"/><Relationship Id="rId193" Type="http://schemas.openxmlformats.org/officeDocument/2006/relationships/hyperlink" Target="https://www.fangraphs.com/players/anthony-santander/14551/stats" TargetMode="External"/><Relationship Id="rId207" Type="http://schemas.openxmlformats.org/officeDocument/2006/relationships/hyperlink" Target="https://www.fangraphs.com/players/josh-rojas/19734/stats" TargetMode="External"/><Relationship Id="rId249" Type="http://schemas.openxmlformats.org/officeDocument/2006/relationships/hyperlink" Target="https://www.fangraphs.com/players/paul-dejong/18015/stats" TargetMode="External"/><Relationship Id="rId414" Type="http://schemas.openxmlformats.org/officeDocument/2006/relationships/hyperlink" Target="https://www.fangraphs.com/players/kramer-robertson/20022/stats" TargetMode="External"/><Relationship Id="rId456" Type="http://schemas.openxmlformats.org/officeDocument/2006/relationships/hyperlink" Target="https://www.fangraphs.com/players/tyler-stephenson/17988/stats" TargetMode="External"/><Relationship Id="rId498" Type="http://schemas.openxmlformats.org/officeDocument/2006/relationships/hyperlink" Target="https://www.fangraphs.com/players/cj-hinojosa/sa658616/stats" TargetMode="External"/><Relationship Id="rId13" Type="http://schemas.openxmlformats.org/officeDocument/2006/relationships/hyperlink" Target="https://www.fangraphs.com/players/francisco-lindor/12916/stats" TargetMode="External"/><Relationship Id="rId109" Type="http://schemas.openxmlformats.org/officeDocument/2006/relationships/hyperlink" Target="https://www.fangraphs.com/players/max-muncy/13301/stats" TargetMode="External"/><Relationship Id="rId260" Type="http://schemas.openxmlformats.org/officeDocument/2006/relationships/hyperlink" Target="https://www.fangraphs.com/teams/angels" TargetMode="External"/><Relationship Id="rId316" Type="http://schemas.openxmlformats.org/officeDocument/2006/relationships/hyperlink" Target="https://www.fangraphs.com/teams/cardinals" TargetMode="External"/><Relationship Id="rId55" Type="http://schemas.openxmlformats.org/officeDocument/2006/relationships/hyperlink" Target="https://www.fangraphs.com/players/manny-machado/11493/stats" TargetMode="External"/><Relationship Id="rId97" Type="http://schemas.openxmlformats.org/officeDocument/2006/relationships/hyperlink" Target="https://www.fangraphs.com/players/vladimir-guerrero-jr/19611/stats" TargetMode="External"/><Relationship Id="rId120" Type="http://schemas.openxmlformats.org/officeDocument/2006/relationships/hyperlink" Target="https://www.fangraphs.com/teams/yankees" TargetMode="External"/><Relationship Id="rId358" Type="http://schemas.openxmlformats.org/officeDocument/2006/relationships/hyperlink" Target="https://www.fangraphs.com/teams/royals" TargetMode="External"/><Relationship Id="rId162" Type="http://schemas.openxmlformats.org/officeDocument/2006/relationships/hyperlink" Target="https://www.fangraphs.com/teams/pirates" TargetMode="External"/><Relationship Id="rId218" Type="http://schemas.openxmlformats.org/officeDocument/2006/relationships/hyperlink" Target="https://www.fangraphs.com/teams/astros" TargetMode="External"/><Relationship Id="rId425" Type="http://schemas.openxmlformats.org/officeDocument/2006/relationships/hyperlink" Target="https://www.fangraphs.com/teams/rangers" TargetMode="External"/><Relationship Id="rId467" Type="http://schemas.openxmlformats.org/officeDocument/2006/relationships/hyperlink" Target="https://www.fangraphs.com/teams/phillies" TargetMode="External"/><Relationship Id="rId271" Type="http://schemas.openxmlformats.org/officeDocument/2006/relationships/hyperlink" Target="https://www.fangraphs.com/players/oswald-peraza/22823/stats" TargetMode="External"/><Relationship Id="rId24" Type="http://schemas.openxmlformats.org/officeDocument/2006/relationships/hyperlink" Target="https://www.fangraphs.com/teams/dodgers" TargetMode="External"/><Relationship Id="rId66" Type="http://schemas.openxmlformats.org/officeDocument/2006/relationships/hyperlink" Target="https://www.fangraphs.com/teams/brewers" TargetMode="External"/><Relationship Id="rId131" Type="http://schemas.openxmlformats.org/officeDocument/2006/relationships/hyperlink" Target="https://www.fangraphs.com/players/willson-contreras/11609/stats" TargetMode="External"/><Relationship Id="rId327" Type="http://schemas.openxmlformats.org/officeDocument/2006/relationships/hyperlink" Target="https://www.fangraphs.com/players/max-kepler/12144/stats" TargetMode="External"/><Relationship Id="rId369" Type="http://schemas.openxmlformats.org/officeDocument/2006/relationships/hyperlink" Target="https://www.fangraphs.com/players/alek-thomas/23792/stats" TargetMode="External"/><Relationship Id="rId173" Type="http://schemas.openxmlformats.org/officeDocument/2006/relationships/hyperlink" Target="https://www.fangraphs.com/players/jp-crawford/15491/stats" TargetMode="External"/><Relationship Id="rId229" Type="http://schemas.openxmlformats.org/officeDocument/2006/relationships/hyperlink" Target="https://www.fangraphs.com/players/gavin-lux/19955/stats" TargetMode="External"/><Relationship Id="rId380" Type="http://schemas.openxmlformats.org/officeDocument/2006/relationships/hyperlink" Target="https://www.fangraphs.com/teams/rockies" TargetMode="External"/><Relationship Id="rId436" Type="http://schemas.openxmlformats.org/officeDocument/2006/relationships/hyperlink" Target="https://www.fangraphs.com/players/orelvis-martinez/sa3010692/stats" TargetMode="External"/><Relationship Id="rId240" Type="http://schemas.openxmlformats.org/officeDocument/2006/relationships/hyperlink" Target="https://www.fangraphs.com/teams/cubs" TargetMode="External"/><Relationship Id="rId478" Type="http://schemas.openxmlformats.org/officeDocument/2006/relationships/hyperlink" Target="https://www.fangraphs.com/players/mark-vientos/22184/stats" TargetMode="External"/><Relationship Id="rId35" Type="http://schemas.openxmlformats.org/officeDocument/2006/relationships/hyperlink" Target="https://www.fangraphs.com/players/matt-chapman/16505/stats" TargetMode="External"/><Relationship Id="rId77" Type="http://schemas.openxmlformats.org/officeDocument/2006/relationships/hyperlink" Target="https://www.fangraphs.com/players/bryce-harper/11579/stats" TargetMode="External"/><Relationship Id="rId100" Type="http://schemas.openxmlformats.org/officeDocument/2006/relationships/hyperlink" Target="https://www.fangraphs.com/teams/pirates" TargetMode="External"/><Relationship Id="rId282" Type="http://schemas.openxmlformats.org/officeDocument/2006/relationships/hyperlink" Target="https://www.fangraphs.com/teams/twins" TargetMode="External"/><Relationship Id="rId338" Type="http://schemas.openxmlformats.org/officeDocument/2006/relationships/hyperlink" Target="https://www.fangraphs.com/teams/twins" TargetMode="External"/><Relationship Id="rId8" Type="http://schemas.openxmlformats.org/officeDocument/2006/relationships/hyperlink" Target="https://www.fangraphs.com/teams/guardians" TargetMode="External"/><Relationship Id="rId142" Type="http://schemas.openxmlformats.org/officeDocument/2006/relationships/hyperlink" Target="https://www.fangraphs.com/teams/padres" TargetMode="External"/><Relationship Id="rId184" Type="http://schemas.openxmlformats.org/officeDocument/2006/relationships/hyperlink" Target="https://www.fangraphs.com/teams/red-sox" TargetMode="External"/><Relationship Id="rId391" Type="http://schemas.openxmlformats.org/officeDocument/2006/relationships/hyperlink" Target="https://www.fangraphs.com/teams/giants" TargetMode="External"/><Relationship Id="rId405" Type="http://schemas.openxmlformats.org/officeDocument/2006/relationships/hyperlink" Target="https://www.fangraphs.com/teams/mets" TargetMode="External"/><Relationship Id="rId447" Type="http://schemas.openxmlformats.org/officeDocument/2006/relationships/hyperlink" Target="https://www.fangraphs.com/teams/rangers" TargetMode="External"/><Relationship Id="rId251" Type="http://schemas.openxmlformats.org/officeDocument/2006/relationships/hyperlink" Target="https://www.fangraphs.com/players/tyler-oneill/15711/stats" TargetMode="External"/><Relationship Id="rId489" Type="http://schemas.openxmlformats.org/officeDocument/2006/relationships/hyperlink" Target="https://www.fangraphs.com/teams/dodgers" TargetMode="External"/><Relationship Id="rId46" Type="http://schemas.openxmlformats.org/officeDocument/2006/relationships/hyperlink" Target="https://www.fangraphs.com/teams/dodgers" TargetMode="External"/><Relationship Id="rId293" Type="http://schemas.openxmlformats.org/officeDocument/2006/relationships/hyperlink" Target="https://www.fangraphs.com/players/alec-burleson/27615/stats" TargetMode="External"/><Relationship Id="rId307" Type="http://schemas.openxmlformats.org/officeDocument/2006/relationships/hyperlink" Target="https://www.fangraphs.com/players/danny-jansen/16535/stats" TargetMode="External"/><Relationship Id="rId349" Type="http://schemas.openxmlformats.org/officeDocument/2006/relationships/hyperlink" Target="https://www.fangraphs.com/players/mike-zunino/13265/stats" TargetMode="External"/><Relationship Id="rId88" Type="http://schemas.openxmlformats.org/officeDocument/2006/relationships/hyperlink" Target="https://www.fangraphs.com/teams/red-sox" TargetMode="External"/><Relationship Id="rId111" Type="http://schemas.openxmlformats.org/officeDocument/2006/relationships/hyperlink" Target="https://www.fangraphs.com/players/randy-arozarena/19290/stats" TargetMode="External"/><Relationship Id="rId153" Type="http://schemas.openxmlformats.org/officeDocument/2006/relationships/hyperlink" Target="https://www.fangraphs.com/players/endy-rodriguez/sa3008272/stats" TargetMode="External"/><Relationship Id="rId195" Type="http://schemas.openxmlformats.org/officeDocument/2006/relationships/hyperlink" Target="https://www.fangraphs.com/players/christian-walker/13419/stats" TargetMode="External"/><Relationship Id="rId209" Type="http://schemas.openxmlformats.org/officeDocument/2006/relationships/hyperlink" Target="https://www.fangraphs.com/players/hunter-renfroe/15464/stats" TargetMode="External"/><Relationship Id="rId360" Type="http://schemas.openxmlformats.org/officeDocument/2006/relationships/hyperlink" Target="https://www.fangraphs.com/teams/red-sox" TargetMode="External"/><Relationship Id="rId416" Type="http://schemas.openxmlformats.org/officeDocument/2006/relationships/hyperlink" Target="https://www.fangraphs.com/players/joey-wendle/13853/stats" TargetMode="External"/><Relationship Id="rId220" Type="http://schemas.openxmlformats.org/officeDocument/2006/relationships/hyperlink" Target="https://www.fangraphs.com/teams/white-sox" TargetMode="External"/><Relationship Id="rId458" Type="http://schemas.openxmlformats.org/officeDocument/2006/relationships/hyperlink" Target="https://www.fangraphs.com/players/jake-meyers/20308/stats" TargetMode="External"/><Relationship Id="rId15" Type="http://schemas.openxmlformats.org/officeDocument/2006/relationships/hyperlink" Target="https://www.fangraphs.com/players/alex-bregman/17678/stats" TargetMode="External"/><Relationship Id="rId57" Type="http://schemas.openxmlformats.org/officeDocument/2006/relationships/hyperlink" Target="https://www.fangraphs.com/players/corey-seager/13624/stats" TargetMode="External"/><Relationship Id="rId262" Type="http://schemas.openxmlformats.org/officeDocument/2006/relationships/hyperlink" Target="https://www.fangraphs.com/teams/mariners" TargetMode="External"/><Relationship Id="rId318" Type="http://schemas.openxmlformats.org/officeDocument/2006/relationships/hyperlink" Target="https://www.fangraphs.com/teams/giants" TargetMode="External"/><Relationship Id="rId99" Type="http://schemas.openxmlformats.org/officeDocument/2006/relationships/hyperlink" Target="https://www.fangraphs.com/players/bryan-reynolds/19326/stats" TargetMode="External"/><Relationship Id="rId122" Type="http://schemas.openxmlformats.org/officeDocument/2006/relationships/hyperlink" Target="https://www.fangraphs.com/teams/mets" TargetMode="External"/><Relationship Id="rId164" Type="http://schemas.openxmlformats.org/officeDocument/2006/relationships/hyperlink" Target="https://www.fangraphs.com/teams/mets" TargetMode="External"/><Relationship Id="rId371" Type="http://schemas.openxmlformats.org/officeDocument/2006/relationships/hyperlink" Target="https://www.fangraphs.com/players/leody-taveras/18900/stats" TargetMode="External"/><Relationship Id="rId427" Type="http://schemas.openxmlformats.org/officeDocument/2006/relationships/hyperlink" Target="https://www.fangraphs.com/teams/blue-jays" TargetMode="External"/><Relationship Id="rId469" Type="http://schemas.openxmlformats.org/officeDocument/2006/relationships/hyperlink" Target="https://www.fangraphs.com/teams/mets" TargetMode="External"/><Relationship Id="rId26" Type="http://schemas.openxmlformats.org/officeDocument/2006/relationships/hyperlink" Target="https://www.fangraphs.com/teams/mariners" TargetMode="External"/><Relationship Id="rId231" Type="http://schemas.openxmlformats.org/officeDocument/2006/relationships/hyperlink" Target="https://www.fangraphs.com/players/luis-arraez/18568/stats" TargetMode="External"/><Relationship Id="rId273" Type="http://schemas.openxmlformats.org/officeDocument/2006/relationships/hyperlink" Target="https://www.fangraphs.com/players/nathaniel-lowe/19566/stats" TargetMode="External"/><Relationship Id="rId329" Type="http://schemas.openxmlformats.org/officeDocument/2006/relationships/hyperlink" Target="https://www.fangraphs.com/players/andy-pages/sa3005625/stats" TargetMode="External"/><Relationship Id="rId480" Type="http://schemas.openxmlformats.org/officeDocument/2006/relationships/hyperlink" Target="https://www.fangraphs.com/players/tyrone-taylor/13675/stats" TargetMode="External"/><Relationship Id="rId68" Type="http://schemas.openxmlformats.org/officeDocument/2006/relationships/hyperlink" Target="https://www.fangraphs.com/teams/padres" TargetMode="External"/><Relationship Id="rId133" Type="http://schemas.openxmlformats.org/officeDocument/2006/relationships/hyperlink" Target="https://www.fangraphs.com/players/jorge-polanco/13152/stats" TargetMode="External"/><Relationship Id="rId175" Type="http://schemas.openxmlformats.org/officeDocument/2006/relationships/hyperlink" Target="https://www.fangraphs.com/players/kebryan-hayes/18577/stats" TargetMode="External"/><Relationship Id="rId340" Type="http://schemas.openxmlformats.org/officeDocument/2006/relationships/hyperlink" Target="https://www.fangraphs.com/teams/diamondbacks" TargetMode="External"/><Relationship Id="rId200" Type="http://schemas.openxmlformats.org/officeDocument/2006/relationships/hyperlink" Target="https://www.fangraphs.com/teams/white-sox" TargetMode="External"/><Relationship Id="rId382" Type="http://schemas.openxmlformats.org/officeDocument/2006/relationships/hyperlink" Target="https://www.fangraphs.com/players/jose-siri/17452/stats" TargetMode="External"/><Relationship Id="rId438" Type="http://schemas.openxmlformats.org/officeDocument/2006/relationships/hyperlink" Target="https://www.fangraphs.com/players/ceddanne-rafaela/sa3005581/stats" TargetMode="External"/><Relationship Id="rId242" Type="http://schemas.openxmlformats.org/officeDocument/2006/relationships/hyperlink" Target="https://www.fangraphs.com/teams/giants" TargetMode="External"/><Relationship Id="rId284" Type="http://schemas.openxmlformats.org/officeDocument/2006/relationships/hyperlink" Target="https://www.fangraphs.com/teams/blue-jays" TargetMode="External"/><Relationship Id="rId491" Type="http://schemas.openxmlformats.org/officeDocument/2006/relationships/hyperlink" Target="https://www.fangraphs.com/teams/white-sox" TargetMode="External"/><Relationship Id="rId37" Type="http://schemas.openxmlformats.org/officeDocument/2006/relationships/hyperlink" Target="https://www.fangraphs.com/players/dansby-swanson/18314/stats" TargetMode="External"/><Relationship Id="rId79" Type="http://schemas.openxmlformats.org/officeDocument/2006/relationships/hyperlink" Target="https://www.fangraphs.com/players/jake-cronenworth/18036/stats" TargetMode="External"/><Relationship Id="rId102" Type="http://schemas.openxmlformats.org/officeDocument/2006/relationships/hyperlink" Target="https://www.fangraphs.com/teams/red-sox" TargetMode="External"/><Relationship Id="rId144" Type="http://schemas.openxmlformats.org/officeDocument/2006/relationships/hyperlink" Target="https://www.fangraphs.com/teams/astros" TargetMode="External"/><Relationship Id="rId90" Type="http://schemas.openxmlformats.org/officeDocument/2006/relationships/hyperlink" Target="https://www.fangraphs.com/teams/diamondbacks" TargetMode="External"/><Relationship Id="rId186" Type="http://schemas.openxmlformats.org/officeDocument/2006/relationships/hyperlink" Target="https://www.fangraphs.com/teams/red-sox" TargetMode="External"/><Relationship Id="rId351" Type="http://schemas.openxmlformats.org/officeDocument/2006/relationships/hyperlink" Target="https://www.fangraphs.com/players/matt-mclain/sa3017154/stats" TargetMode="External"/><Relationship Id="rId393" Type="http://schemas.openxmlformats.org/officeDocument/2006/relationships/hyperlink" Target="https://www.fangraphs.com/teams/astros" TargetMode="External"/><Relationship Id="rId407" Type="http://schemas.openxmlformats.org/officeDocument/2006/relationships/hyperlink" Target="https://www.fangraphs.com/teams/athletics" TargetMode="External"/><Relationship Id="rId449" Type="http://schemas.openxmlformats.org/officeDocument/2006/relationships/hyperlink" Target="https://www.fangraphs.com/teams/rays" TargetMode="External"/><Relationship Id="rId211" Type="http://schemas.openxmlformats.org/officeDocument/2006/relationships/hyperlink" Target="https://www.fangraphs.com/players/riley-greene/25976/stats" TargetMode="External"/><Relationship Id="rId253" Type="http://schemas.openxmlformats.org/officeDocument/2006/relationships/hyperlink" Target="https://www.fangraphs.com/players/taylor-ward/17548/stats" TargetMode="External"/><Relationship Id="rId295" Type="http://schemas.openxmlformats.org/officeDocument/2006/relationships/hyperlink" Target="https://www.fangraphs.com/players/addison-barger/sa3006910/stats" TargetMode="External"/><Relationship Id="rId309" Type="http://schemas.openxmlformats.org/officeDocument/2006/relationships/hyperlink" Target="https://www.fangraphs.com/players/christian-yelich/11477/stats" TargetMode="External"/><Relationship Id="rId460" Type="http://schemas.openxmlformats.org/officeDocument/2006/relationships/hyperlink" Target="https://www.fangraphs.com/players/josh-lowe/19953/stats" TargetMode="External"/><Relationship Id="rId48" Type="http://schemas.openxmlformats.org/officeDocument/2006/relationships/hyperlink" Target="https://www.fangraphs.com/teams/astros" TargetMode="External"/><Relationship Id="rId113" Type="http://schemas.openxmlformats.org/officeDocument/2006/relationships/hyperlink" Target="https://www.fangraphs.com/players/shohei-ohtani/19755/stats" TargetMode="External"/><Relationship Id="rId320" Type="http://schemas.openxmlformats.org/officeDocument/2006/relationships/hyperlink" Target="https://www.fangraphs.com/teams/yankees" TargetMode="External"/><Relationship Id="rId155" Type="http://schemas.openxmlformats.org/officeDocument/2006/relationships/hyperlink" Target="https://www.fangraphs.com/players/yandy-diaz/16578/stats" TargetMode="External"/><Relationship Id="rId197" Type="http://schemas.openxmlformats.org/officeDocument/2006/relationships/hyperlink" Target="https://www.fangraphs.com/players/cal-raleigh/21534/stats" TargetMode="External"/><Relationship Id="rId362" Type="http://schemas.openxmlformats.org/officeDocument/2006/relationships/hyperlink" Target="https://www.fangraphs.com/teams/mets" TargetMode="External"/><Relationship Id="rId418" Type="http://schemas.openxmlformats.org/officeDocument/2006/relationships/hyperlink" Target="https://www.fangraphs.com/players/seth-brown/18171/stats" TargetMode="External"/><Relationship Id="rId222" Type="http://schemas.openxmlformats.org/officeDocument/2006/relationships/hyperlink" Target="https://www.fangraphs.com/teams/guardians" TargetMode="External"/><Relationship Id="rId264" Type="http://schemas.openxmlformats.org/officeDocument/2006/relationships/hyperlink" Target="https://www.fangraphs.com/teams/phillies" TargetMode="External"/><Relationship Id="rId471" Type="http://schemas.openxmlformats.org/officeDocument/2006/relationships/hyperlink" Target="https://www.fangraphs.com/teams/phillies" TargetMode="External"/><Relationship Id="rId17" Type="http://schemas.openxmlformats.org/officeDocument/2006/relationships/hyperlink" Target="https://www.fangraphs.com/players/adley-rutschman/26288/stats" TargetMode="External"/><Relationship Id="rId59" Type="http://schemas.openxmlformats.org/officeDocument/2006/relationships/hyperlink" Target="https://www.fangraphs.com/players/jose-altuve/5417/stats" TargetMode="External"/><Relationship Id="rId124" Type="http://schemas.openxmlformats.org/officeDocument/2006/relationships/hyperlink" Target="https://www.fangraphs.com/teams/guardians" TargetMode="External"/><Relationship Id="rId70" Type="http://schemas.openxmlformats.org/officeDocument/2006/relationships/hyperlink" Target="https://www.fangraphs.com/teams/braves" TargetMode="External"/><Relationship Id="rId166" Type="http://schemas.openxmlformats.org/officeDocument/2006/relationships/hyperlink" Target="https://www.fangraphs.com/teams/phillies" TargetMode="External"/><Relationship Id="rId331" Type="http://schemas.openxmlformats.org/officeDocument/2006/relationships/hyperlink" Target="https://www.fangraphs.com/players/rowdy-tellez/15679/stats" TargetMode="External"/><Relationship Id="rId373" Type="http://schemas.openxmlformats.org/officeDocument/2006/relationships/hyperlink" Target="https://www.fangraphs.com/players/austin-nola/15941/stats" TargetMode="External"/><Relationship Id="rId429" Type="http://schemas.openxmlformats.org/officeDocument/2006/relationships/hyperlink" Target="https://www.fangraphs.com/teams/athletics" TargetMode="External"/><Relationship Id="rId1" Type="http://schemas.openxmlformats.org/officeDocument/2006/relationships/hyperlink" Target="https://www.fangraphs.com/players/aaron-judge/15640/stats" TargetMode="External"/><Relationship Id="rId233" Type="http://schemas.openxmlformats.org/officeDocument/2006/relationships/hyperlink" Target="https://www.fangraphs.com/players/starling-marte/9241/stats" TargetMode="External"/><Relationship Id="rId440" Type="http://schemas.openxmlformats.org/officeDocument/2006/relationships/hyperlink" Target="https://www.fangraphs.com/players/cavan-biggio/19252/stats" TargetMode="External"/><Relationship Id="rId28" Type="http://schemas.openxmlformats.org/officeDocument/2006/relationships/hyperlink" Target="https://www.fangraphs.com/teams/dodgers" TargetMode="External"/><Relationship Id="rId275" Type="http://schemas.openxmlformats.org/officeDocument/2006/relationships/hyperlink" Target="https://www.fangraphs.com/players/cody-bellinger/15998/stats" TargetMode="External"/><Relationship Id="rId300" Type="http://schemas.openxmlformats.org/officeDocument/2006/relationships/hyperlink" Target="https://www.fangraphs.com/teams/mariners" TargetMode="External"/><Relationship Id="rId482" Type="http://schemas.openxmlformats.org/officeDocument/2006/relationships/hyperlink" Target="https://www.fangraphs.com/players/charles-leblanc/19813/stats" TargetMode="External"/><Relationship Id="rId81" Type="http://schemas.openxmlformats.org/officeDocument/2006/relationships/hyperlink" Target="https://www.fangraphs.com/players/paul-goldschmidt/9218/stats" TargetMode="External"/><Relationship Id="rId135" Type="http://schemas.openxmlformats.org/officeDocument/2006/relationships/hyperlink" Target="https://www.fangraphs.com/players/ha-seong-kim/27506/stats" TargetMode="External"/><Relationship Id="rId177" Type="http://schemas.openxmlformats.org/officeDocument/2006/relationships/hyperlink" Target="https://www.fangraphs.com/players/jazz-chisholm-jr/20454/stats" TargetMode="External"/><Relationship Id="rId342" Type="http://schemas.openxmlformats.org/officeDocument/2006/relationships/hyperlink" Target="https://www.fangraphs.com/teams/dodgers" TargetMode="External"/><Relationship Id="rId384" Type="http://schemas.openxmlformats.org/officeDocument/2006/relationships/hyperlink" Target="https://www.fangraphs.com/players/patrick-wisdom/13602/stats" TargetMode="External"/><Relationship Id="rId202" Type="http://schemas.openxmlformats.org/officeDocument/2006/relationships/hyperlink" Target="https://www.fangraphs.com/teams/nationals" TargetMode="External"/><Relationship Id="rId244" Type="http://schemas.openxmlformats.org/officeDocument/2006/relationships/hyperlink" Target="https://www.fangraphs.com/teams/mariners" TargetMode="External"/><Relationship Id="rId39" Type="http://schemas.openxmlformats.org/officeDocument/2006/relationships/hyperlink" Target="https://www.fangraphs.com/players/ronald-acuna-jr/18401/stats" TargetMode="External"/><Relationship Id="rId286" Type="http://schemas.openxmlformats.org/officeDocument/2006/relationships/hyperlink" Target="https://www.fangraphs.com/teams/astros" TargetMode="External"/><Relationship Id="rId451" Type="http://schemas.openxmlformats.org/officeDocument/2006/relationships/hyperlink" Target="https://www.fangraphs.com/teams/cardinals" TargetMode="External"/><Relationship Id="rId493" Type="http://schemas.openxmlformats.org/officeDocument/2006/relationships/hyperlink" Target="https://www.fangraphs.com/teams/angels" TargetMode="External"/><Relationship Id="rId50" Type="http://schemas.openxmlformats.org/officeDocument/2006/relationships/hyperlink" Target="https://www.fangraphs.com/teams/braves" TargetMode="External"/><Relationship Id="rId104" Type="http://schemas.openxmlformats.org/officeDocument/2006/relationships/hyperlink" Target="https://www.fangraphs.com/teams/rays" TargetMode="External"/><Relationship Id="rId146" Type="http://schemas.openxmlformats.org/officeDocument/2006/relationships/hyperlink" Target="https://www.fangraphs.com/teams/tigers" TargetMode="External"/><Relationship Id="rId188" Type="http://schemas.openxmlformats.org/officeDocument/2006/relationships/hyperlink" Target="https://www.fangraphs.com/teams/brewers" TargetMode="External"/><Relationship Id="rId311" Type="http://schemas.openxmlformats.org/officeDocument/2006/relationships/hyperlink" Target="https://www.fangraphs.com/players/jorge-mateo/17273/stats" TargetMode="External"/><Relationship Id="rId353" Type="http://schemas.openxmlformats.org/officeDocument/2006/relationships/hyperlink" Target="https://www.fangraphs.com/players/adam-duvall/10950/stats" TargetMode="External"/><Relationship Id="rId395" Type="http://schemas.openxmlformats.org/officeDocument/2006/relationships/hyperlink" Target="https://www.fangraphs.com/teams/angels" TargetMode="External"/><Relationship Id="rId409" Type="http://schemas.openxmlformats.org/officeDocument/2006/relationships/hyperlink" Target="https://www.fangraphs.com/teams/reds" TargetMode="External"/><Relationship Id="rId92" Type="http://schemas.openxmlformats.org/officeDocument/2006/relationships/hyperlink" Target="https://www.fangraphs.com/teams/orioles" TargetMode="External"/><Relationship Id="rId213" Type="http://schemas.openxmlformats.org/officeDocument/2006/relationships/hyperlink" Target="https://www.fangraphs.com/players/ryan-mountcastle/18373/stats" TargetMode="External"/><Relationship Id="rId420" Type="http://schemas.openxmlformats.org/officeDocument/2006/relationships/hyperlink" Target="https://www.fangraphs.com/players/edouard-julien/sa3014445/stats" TargetMode="External"/><Relationship Id="rId255" Type="http://schemas.openxmlformats.org/officeDocument/2006/relationships/hyperlink" Target="https://www.fangraphs.com/players/james-outman/24770/stats" TargetMode="External"/><Relationship Id="rId297" Type="http://schemas.openxmlformats.org/officeDocument/2006/relationships/hyperlink" Target="https://www.fangraphs.com/players/jacob-stallings/13723/stats" TargetMode="External"/><Relationship Id="rId462" Type="http://schemas.openxmlformats.org/officeDocument/2006/relationships/hyperlink" Target="https://www.fangraphs.com/players/jake-mccarthy/21622/stats" TargetMode="External"/><Relationship Id="rId115" Type="http://schemas.openxmlformats.org/officeDocument/2006/relationships/hyperlink" Target="https://www.fangraphs.com/players/anthony-volpe/sa3010868/stats" TargetMode="External"/><Relationship Id="rId157" Type="http://schemas.openxmlformats.org/officeDocument/2006/relationships/hyperlink" Target="https://www.fangraphs.com/players/salvador-perez/7304/stats" TargetMode="External"/><Relationship Id="rId322" Type="http://schemas.openxmlformats.org/officeDocument/2006/relationships/hyperlink" Target="https://www.fangraphs.com/teams/diamondbacks" TargetMode="External"/><Relationship Id="rId364" Type="http://schemas.openxmlformats.org/officeDocument/2006/relationships/hyperlink" Target="https://www.fangraphs.com/teams/rockies" TargetMode="External"/><Relationship Id="rId61" Type="http://schemas.openxmlformats.org/officeDocument/2006/relationships/hyperlink" Target="https://www.fangraphs.com/players/bo-bichette/19612/stats" TargetMode="External"/><Relationship Id="rId199" Type="http://schemas.openxmlformats.org/officeDocument/2006/relationships/hyperlink" Target="https://www.fangraphs.com/players/yoan-moncada/17232/stats" TargetMode="External"/><Relationship Id="rId19" Type="http://schemas.openxmlformats.org/officeDocument/2006/relationships/hyperlink" Target="https://www.fangraphs.com/players/marcus-semien/12533/stats" TargetMode="External"/><Relationship Id="rId224" Type="http://schemas.openxmlformats.org/officeDocument/2006/relationships/hyperlink" Target="https://www.fangraphs.com/teams/cubs" TargetMode="External"/><Relationship Id="rId266" Type="http://schemas.openxmlformats.org/officeDocument/2006/relationships/hyperlink" Target="https://www.fangraphs.com/teams/orioles" TargetMode="External"/><Relationship Id="rId431" Type="http://schemas.openxmlformats.org/officeDocument/2006/relationships/hyperlink" Target="https://www.fangraphs.com/teams/cubs" TargetMode="External"/><Relationship Id="rId473" Type="http://schemas.openxmlformats.org/officeDocument/2006/relationships/hyperlink" Target="https://www.fangraphs.com/teams/yankees" TargetMode="External"/><Relationship Id="rId30" Type="http://schemas.openxmlformats.org/officeDocument/2006/relationships/hyperlink" Target="https://www.fangraphs.com/teams/braves" TargetMode="External"/><Relationship Id="rId126" Type="http://schemas.openxmlformats.org/officeDocument/2006/relationships/hyperlink" Target="https://www.fangraphs.com/teams/rangers" TargetMode="External"/><Relationship Id="rId168" Type="http://schemas.openxmlformats.org/officeDocument/2006/relationships/hyperlink" Target="https://www.fangraphs.com/teams/rockies" TargetMode="External"/><Relationship Id="rId333" Type="http://schemas.openxmlformats.org/officeDocument/2006/relationships/hyperlink" Target="https://www.fangraphs.com/players/myles-straw/17620/stats" TargetMode="External"/><Relationship Id="rId72" Type="http://schemas.openxmlformats.org/officeDocument/2006/relationships/hyperlink" Target="https://www.fangraphs.com/teams/blue-jays" TargetMode="External"/><Relationship Id="rId375" Type="http://schemas.openxmlformats.org/officeDocument/2006/relationships/hyperlink" Target="https://www.fangraphs.com/players/jesus-sanchez/19913/stats" TargetMode="External"/><Relationship Id="rId3" Type="http://schemas.openxmlformats.org/officeDocument/2006/relationships/hyperlink" Target="https://www.fangraphs.com/players/trea-turner/16252/stats" TargetMode="External"/><Relationship Id="rId235" Type="http://schemas.openxmlformats.org/officeDocument/2006/relationships/hyperlink" Target="https://www.fangraphs.com/players/austin-meadows/15672/stats" TargetMode="External"/><Relationship Id="rId277" Type="http://schemas.openxmlformats.org/officeDocument/2006/relationships/hyperlink" Target="https://www.fangraphs.com/players/shea-langeliers/25816/stats" TargetMode="External"/><Relationship Id="rId400" Type="http://schemas.openxmlformats.org/officeDocument/2006/relationships/hyperlink" Target="https://www.fangraphs.com/players/ramon-laureano/17128/stats" TargetMode="External"/><Relationship Id="rId442" Type="http://schemas.openxmlformats.org/officeDocument/2006/relationships/hyperlink" Target="https://www.fangraphs.com/players/michael-stefanic/25353/stats" TargetMode="External"/><Relationship Id="rId484" Type="http://schemas.openxmlformats.org/officeDocument/2006/relationships/hyperlink" Target="https://www.fangraphs.com/players/brice-turang/sa3008294/stats" TargetMode="External"/><Relationship Id="rId137" Type="http://schemas.openxmlformats.org/officeDocument/2006/relationships/hyperlink" Target="https://www.fangraphs.com/players/ty-france/17982/stats" TargetMode="External"/><Relationship Id="rId302" Type="http://schemas.openxmlformats.org/officeDocument/2006/relationships/hyperlink" Target="https://www.fangraphs.com/teams/rockies" TargetMode="External"/><Relationship Id="rId344" Type="http://schemas.openxmlformats.org/officeDocument/2006/relationships/hyperlink" Target="https://www.fangraphs.com/teams/nationals" TargetMode="External"/><Relationship Id="rId41" Type="http://schemas.openxmlformats.org/officeDocument/2006/relationships/hyperlink" Target="https://www.fangraphs.com/players/gunnar-henderson/26289/stats" TargetMode="External"/><Relationship Id="rId83" Type="http://schemas.openxmlformats.org/officeDocument/2006/relationships/hyperlink" Target="https://www.fangraphs.com/players/sean-murphy/19352/stats" TargetMode="External"/><Relationship Id="rId179" Type="http://schemas.openxmlformats.org/officeDocument/2006/relationships/hyperlink" Target="https://www.fangraphs.com/players/andrew-benintendi/17901/stats" TargetMode="External"/><Relationship Id="rId386" Type="http://schemas.openxmlformats.org/officeDocument/2006/relationships/hyperlink" Target="https://www.fangraphs.com/players/michael-conforto/16376/stats" TargetMode="External"/><Relationship Id="rId190" Type="http://schemas.openxmlformats.org/officeDocument/2006/relationships/hyperlink" Target="https://www.fangraphs.com/teams/mets" TargetMode="External"/><Relationship Id="rId204" Type="http://schemas.openxmlformats.org/officeDocument/2006/relationships/hyperlink" Target="https://www.fangraphs.com/teams/twins" TargetMode="External"/><Relationship Id="rId246" Type="http://schemas.openxmlformats.org/officeDocument/2006/relationships/hyperlink" Target="https://www.fangraphs.com/teams/dodgers" TargetMode="External"/><Relationship Id="rId288" Type="http://schemas.openxmlformats.org/officeDocument/2006/relationships/hyperlink" Target="https://www.fangraphs.com/teams/nationals" TargetMode="External"/><Relationship Id="rId411" Type="http://schemas.openxmlformats.org/officeDocument/2006/relationships/hyperlink" Target="https://www.fangraphs.com/teams/marlins" TargetMode="External"/><Relationship Id="rId453" Type="http://schemas.openxmlformats.org/officeDocument/2006/relationships/hyperlink" Target="https://www.fangraphs.com/teams/blue-jays" TargetMode="External"/><Relationship Id="rId106" Type="http://schemas.openxmlformats.org/officeDocument/2006/relationships/hyperlink" Target="https://www.fangraphs.com/teams/rays" TargetMode="External"/><Relationship Id="rId313" Type="http://schemas.openxmlformats.org/officeDocument/2006/relationships/hyperlink" Target="https://www.fangraphs.com/players/josh-h-smith/26396/stats" TargetMode="External"/><Relationship Id="rId495" Type="http://schemas.openxmlformats.org/officeDocument/2006/relationships/hyperlink" Target="https://www.fangraphs.com/teams/red-sox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ngraphs.com/players/justin-steele/17312/stats" TargetMode="External"/><Relationship Id="rId299" Type="http://schemas.openxmlformats.org/officeDocument/2006/relationships/hyperlink" Target="https://www.fangraphs.com/players/david-bednar/19569/stats" TargetMode="External"/><Relationship Id="rId21" Type="http://schemas.openxmlformats.org/officeDocument/2006/relationships/hyperlink" Target="https://www.fangraphs.com/players/justin-verlander/8700/stats" TargetMode="External"/><Relationship Id="rId63" Type="http://schemas.openxmlformats.org/officeDocument/2006/relationships/hyperlink" Target="https://www.fangraphs.com/players/brady-singer/25377/stats" TargetMode="External"/><Relationship Id="rId159" Type="http://schemas.openxmlformats.org/officeDocument/2006/relationships/hyperlink" Target="https://www.fangraphs.com/players/martin-perez/6902/stats" TargetMode="External"/><Relationship Id="rId324" Type="http://schemas.openxmlformats.org/officeDocument/2006/relationships/hyperlink" Target="https://www.fangraphs.com/teams/braves" TargetMode="External"/><Relationship Id="rId366" Type="http://schemas.openxmlformats.org/officeDocument/2006/relationships/hyperlink" Target="https://www.fangraphs.com/teams/royals" TargetMode="External"/><Relationship Id="rId170" Type="http://schemas.openxmlformats.org/officeDocument/2006/relationships/hyperlink" Target="https://www.fangraphs.com/teams/marlins" TargetMode="External"/><Relationship Id="rId226" Type="http://schemas.openxmlformats.org/officeDocument/2006/relationships/hyperlink" Target="https://www.fangraphs.com/teams/cardinals" TargetMode="External"/><Relationship Id="rId433" Type="http://schemas.openxmlformats.org/officeDocument/2006/relationships/hyperlink" Target="https://www.fangraphs.com/players/rafael-montero/12760/stats" TargetMode="External"/><Relationship Id="rId268" Type="http://schemas.openxmlformats.org/officeDocument/2006/relationships/hyperlink" Target="https://www.fangraphs.com/teams/pirates" TargetMode="External"/><Relationship Id="rId475" Type="http://schemas.openxmlformats.org/officeDocument/2006/relationships/hyperlink" Target="https://www.fangraphs.com/players/scott-barlow/14993/stats" TargetMode="External"/><Relationship Id="rId32" Type="http://schemas.openxmlformats.org/officeDocument/2006/relationships/hyperlink" Target="https://www.fangraphs.com/teams/brewers" TargetMode="External"/><Relationship Id="rId74" Type="http://schemas.openxmlformats.org/officeDocument/2006/relationships/hyperlink" Target="https://www.fangraphs.com/teams/braves" TargetMode="External"/><Relationship Id="rId128" Type="http://schemas.openxmlformats.org/officeDocument/2006/relationships/hyperlink" Target="https://www.fangraphs.com/teams/mets" TargetMode="External"/><Relationship Id="rId335" Type="http://schemas.openxmlformats.org/officeDocument/2006/relationships/hyperlink" Target="https://www.fangraphs.com/players/kyle-muller/20167/stats" TargetMode="External"/><Relationship Id="rId377" Type="http://schemas.openxmlformats.org/officeDocument/2006/relationships/hyperlink" Target="https://www.fangraphs.com/players/anthony-desclafani/13050/stats" TargetMode="External"/><Relationship Id="rId5" Type="http://schemas.openxmlformats.org/officeDocument/2006/relationships/hyperlink" Target="https://www.fangraphs.com/players/aaron-nola/16149/stats" TargetMode="External"/><Relationship Id="rId181" Type="http://schemas.openxmlformats.org/officeDocument/2006/relationships/hyperlink" Target="https://www.fangraphs.com/players/hunter-brown/25880/stats" TargetMode="External"/><Relationship Id="rId237" Type="http://schemas.openxmlformats.org/officeDocument/2006/relationships/hyperlink" Target="https://www.fangraphs.com/players/johnny-cueto/6893/stats" TargetMode="External"/><Relationship Id="rId402" Type="http://schemas.openxmlformats.org/officeDocument/2006/relationships/hyperlink" Target="https://www.fangraphs.com/teams/padres" TargetMode="External"/><Relationship Id="rId279" Type="http://schemas.openxmlformats.org/officeDocument/2006/relationships/hyperlink" Target="https://www.fangraphs.com/players/cole-irvin/19244/stats" TargetMode="External"/><Relationship Id="rId444" Type="http://schemas.openxmlformats.org/officeDocument/2006/relationships/hyperlink" Target="https://www.fangraphs.com/teams/rays" TargetMode="External"/><Relationship Id="rId486" Type="http://schemas.openxmlformats.org/officeDocument/2006/relationships/hyperlink" Target="https://www.fangraphs.com/teams/braves" TargetMode="External"/><Relationship Id="rId43" Type="http://schemas.openxmlformats.org/officeDocument/2006/relationships/hyperlink" Target="https://www.fangraphs.com/players/george-kirby/25436/stats" TargetMode="External"/><Relationship Id="rId139" Type="http://schemas.openxmlformats.org/officeDocument/2006/relationships/hyperlink" Target="https://www.fangraphs.com/players/sean-manaea/15873/stats" TargetMode="External"/><Relationship Id="rId290" Type="http://schemas.openxmlformats.org/officeDocument/2006/relationships/hyperlink" Target="https://www.fangraphs.com/teams/twins" TargetMode="External"/><Relationship Id="rId304" Type="http://schemas.openxmlformats.org/officeDocument/2006/relationships/hyperlink" Target="https://www.fangraphs.com/teams/nationals" TargetMode="External"/><Relationship Id="rId346" Type="http://schemas.openxmlformats.org/officeDocument/2006/relationships/hyperlink" Target="https://www.fangraphs.com/teams/rays" TargetMode="External"/><Relationship Id="rId388" Type="http://schemas.openxmlformats.org/officeDocument/2006/relationships/hyperlink" Target="https://www.fangraphs.com/teams/white-sox" TargetMode="External"/><Relationship Id="rId85" Type="http://schemas.openxmlformats.org/officeDocument/2006/relationships/hyperlink" Target="https://www.fangraphs.com/players/logan-gilbert/22250/stats" TargetMode="External"/><Relationship Id="rId150" Type="http://schemas.openxmlformats.org/officeDocument/2006/relationships/hyperlink" Target="https://www.fangraphs.com/teams/pirates" TargetMode="External"/><Relationship Id="rId192" Type="http://schemas.openxmlformats.org/officeDocument/2006/relationships/hyperlink" Target="https://www.fangraphs.com/teams/guardians" TargetMode="External"/><Relationship Id="rId206" Type="http://schemas.openxmlformats.org/officeDocument/2006/relationships/hyperlink" Target="https://www.fangraphs.com/teams/brewers" TargetMode="External"/><Relationship Id="rId413" Type="http://schemas.openxmlformats.org/officeDocument/2006/relationships/hyperlink" Target="https://www.fangraphs.com/players/tyler-wells/20000/stats" TargetMode="External"/><Relationship Id="rId248" Type="http://schemas.openxmlformats.org/officeDocument/2006/relationships/hyperlink" Target="https://www.fangraphs.com/teams/rays" TargetMode="External"/><Relationship Id="rId455" Type="http://schemas.openxmlformats.org/officeDocument/2006/relationships/hyperlink" Target="https://www.fangraphs.com/players/adbert-alzolay/17859/stats" TargetMode="External"/><Relationship Id="rId497" Type="http://schemas.openxmlformats.org/officeDocument/2006/relationships/printerSettings" Target="../printerSettings/printerSettings2.bin"/><Relationship Id="rId12" Type="http://schemas.openxmlformats.org/officeDocument/2006/relationships/hyperlink" Target="https://www.fangraphs.com/teams/mets" TargetMode="External"/><Relationship Id="rId108" Type="http://schemas.openxmlformats.org/officeDocument/2006/relationships/hyperlink" Target="https://www.fangraphs.com/teams/rays" TargetMode="External"/><Relationship Id="rId315" Type="http://schemas.openxmlformats.org/officeDocument/2006/relationships/hyperlink" Target="https://www.fangraphs.com/players/luke-weaver/16918/stats" TargetMode="External"/><Relationship Id="rId357" Type="http://schemas.openxmlformats.org/officeDocument/2006/relationships/hyperlink" Target="https://www.fangraphs.com/players/john-schreiber/20020/stats" TargetMode="External"/><Relationship Id="rId54" Type="http://schemas.openxmlformats.org/officeDocument/2006/relationships/hyperlink" Target="https://www.fangraphs.com/teams/white-sox" TargetMode="External"/><Relationship Id="rId96" Type="http://schemas.openxmlformats.org/officeDocument/2006/relationships/hyperlink" Target="https://www.fangraphs.com/teams/rays" TargetMode="External"/><Relationship Id="rId161" Type="http://schemas.openxmlformats.org/officeDocument/2006/relationships/hyperlink" Target="https://www.fangraphs.com/players/david-peterson/20302/stats" TargetMode="External"/><Relationship Id="rId217" Type="http://schemas.openxmlformats.org/officeDocument/2006/relationships/hyperlink" Target="https://www.fangraphs.com/players/emmanuel-clase/21032/stats" TargetMode="External"/><Relationship Id="rId399" Type="http://schemas.openxmlformats.org/officeDocument/2006/relationships/hyperlink" Target="https://www.fangraphs.com/players/kenley-jansen/3096/stats" TargetMode="External"/><Relationship Id="rId259" Type="http://schemas.openxmlformats.org/officeDocument/2006/relationships/hyperlink" Target="https://www.fangraphs.com/players/braxton-garrett/21844/stats" TargetMode="External"/><Relationship Id="rId424" Type="http://schemas.openxmlformats.org/officeDocument/2006/relationships/hyperlink" Target="https://www.fangraphs.com/teams/phillies" TargetMode="External"/><Relationship Id="rId466" Type="http://schemas.openxmlformats.org/officeDocument/2006/relationships/hyperlink" Target="https://www.fangraphs.com/teams/rockies" TargetMode="External"/><Relationship Id="rId23" Type="http://schemas.openxmlformats.org/officeDocument/2006/relationships/hyperlink" Target="https://www.fangraphs.com/players/kevin-gausman/14107/stats" TargetMode="External"/><Relationship Id="rId119" Type="http://schemas.openxmlformats.org/officeDocument/2006/relationships/hyperlink" Target="https://www.fangraphs.com/players/jesus-luzardo/19959/stats" TargetMode="External"/><Relationship Id="rId270" Type="http://schemas.openxmlformats.org/officeDocument/2006/relationships/hyperlink" Target="https://www.fangraphs.com/teams/cubs" TargetMode="External"/><Relationship Id="rId326" Type="http://schemas.openxmlformats.org/officeDocument/2006/relationships/hyperlink" Target="https://www.fangraphs.com/teams/red-sox" TargetMode="External"/><Relationship Id="rId65" Type="http://schemas.openxmlformats.org/officeDocument/2006/relationships/hyperlink" Target="https://www.fangraphs.com/players/drew-rasmussen/25385/stats" TargetMode="External"/><Relationship Id="rId130" Type="http://schemas.openxmlformats.org/officeDocument/2006/relationships/hyperlink" Target="https://www.fangraphs.com/teams/rockies" TargetMode="External"/><Relationship Id="rId368" Type="http://schemas.openxmlformats.org/officeDocument/2006/relationships/hyperlink" Target="https://www.fangraphs.com/teams/braves" TargetMode="External"/><Relationship Id="rId172" Type="http://schemas.openxmlformats.org/officeDocument/2006/relationships/hyperlink" Target="https://www.fangraphs.com/teams/pirates" TargetMode="External"/><Relationship Id="rId228" Type="http://schemas.openxmlformats.org/officeDocument/2006/relationships/hyperlink" Target="https://www.fangraphs.com/teams/brewers" TargetMode="External"/><Relationship Id="rId435" Type="http://schemas.openxmlformats.org/officeDocument/2006/relationships/hyperlink" Target="https://www.fangraphs.com/players/hunter-harvey/15507/stats" TargetMode="External"/><Relationship Id="rId477" Type="http://schemas.openxmlformats.org/officeDocument/2006/relationships/hyperlink" Target="https://www.fangraphs.com/players/ron-marinaccio/23488/stats" TargetMode="External"/><Relationship Id="rId281" Type="http://schemas.openxmlformats.org/officeDocument/2006/relationships/hyperlink" Target="https://www.fangraphs.com/players/drew-smyly/11760/stats" TargetMode="External"/><Relationship Id="rId337" Type="http://schemas.openxmlformats.org/officeDocument/2006/relationships/hyperlink" Target="https://www.fangraphs.com/players/ian-anderson/19951/stats" TargetMode="External"/><Relationship Id="rId34" Type="http://schemas.openxmlformats.org/officeDocument/2006/relationships/hyperlink" Target="https://www.fangraphs.com/teams/guardians" TargetMode="External"/><Relationship Id="rId76" Type="http://schemas.openxmlformats.org/officeDocument/2006/relationships/hyperlink" Target="https://www.fangraphs.com/teams/twins" TargetMode="External"/><Relationship Id="rId141" Type="http://schemas.openxmlformats.org/officeDocument/2006/relationships/hyperlink" Target="https://www.fangraphs.com/players/luis-garcia/23735/stats" TargetMode="External"/><Relationship Id="rId379" Type="http://schemas.openxmlformats.org/officeDocument/2006/relationships/hyperlink" Target="https://www.fangraphs.com/players/james-karinchak/20151/stats" TargetMode="External"/><Relationship Id="rId7" Type="http://schemas.openxmlformats.org/officeDocument/2006/relationships/hyperlink" Target="https://www.fangraphs.com/players/jacob-degrom/10954/stats" TargetMode="External"/><Relationship Id="rId183" Type="http://schemas.openxmlformats.org/officeDocument/2006/relationships/hyperlink" Target="https://www.fangraphs.com/players/kyle-freeland/16256/stats" TargetMode="External"/><Relationship Id="rId239" Type="http://schemas.openxmlformats.org/officeDocument/2006/relationships/hyperlink" Target="https://www.fangraphs.com/players/matt-manning/20369/stats" TargetMode="External"/><Relationship Id="rId390" Type="http://schemas.openxmlformats.org/officeDocument/2006/relationships/hyperlink" Target="https://www.fangraphs.com/teams/diamondbacks" TargetMode="External"/><Relationship Id="rId404" Type="http://schemas.openxmlformats.org/officeDocument/2006/relationships/hyperlink" Target="https://www.fangraphs.com/teams/yankees" TargetMode="External"/><Relationship Id="rId446" Type="http://schemas.openxmlformats.org/officeDocument/2006/relationships/hyperlink" Target="https://www.fangraphs.com/teams/rockies" TargetMode="External"/><Relationship Id="rId250" Type="http://schemas.openxmlformats.org/officeDocument/2006/relationships/hyperlink" Target="https://www.fangraphs.com/teams/twins" TargetMode="External"/><Relationship Id="rId292" Type="http://schemas.openxmlformats.org/officeDocument/2006/relationships/hyperlink" Target="https://www.fangraphs.com/teams/tigers" TargetMode="External"/><Relationship Id="rId306" Type="http://schemas.openxmlformats.org/officeDocument/2006/relationships/hyperlink" Target="https://www.fangraphs.com/teams/red-sox" TargetMode="External"/><Relationship Id="rId488" Type="http://schemas.openxmlformats.org/officeDocument/2006/relationships/hyperlink" Target="https://www.fangraphs.com/teams/dodgers" TargetMode="External"/><Relationship Id="rId45" Type="http://schemas.openxmlformats.org/officeDocument/2006/relationships/hyperlink" Target="https://www.fangraphs.com/players/framber-valdez/17295/stats" TargetMode="External"/><Relationship Id="rId87" Type="http://schemas.openxmlformats.org/officeDocument/2006/relationships/hyperlink" Target="https://www.fangraphs.com/players/lucas-giolito/15474/stats" TargetMode="External"/><Relationship Id="rId110" Type="http://schemas.openxmlformats.org/officeDocument/2006/relationships/hyperlink" Target="https://www.fangraphs.com/teams/rangers" TargetMode="External"/><Relationship Id="rId348" Type="http://schemas.openxmlformats.org/officeDocument/2006/relationships/hyperlink" Target="https://www.fangraphs.com/teams/dodgers" TargetMode="External"/><Relationship Id="rId152" Type="http://schemas.openxmlformats.org/officeDocument/2006/relationships/hyperlink" Target="https://www.fangraphs.com/teams/red-sox" TargetMode="External"/><Relationship Id="rId194" Type="http://schemas.openxmlformats.org/officeDocument/2006/relationships/hyperlink" Target="https://www.fangraphs.com/teams/dodgers" TargetMode="External"/><Relationship Id="rId208" Type="http://schemas.openxmlformats.org/officeDocument/2006/relationships/hyperlink" Target="https://www.fangraphs.com/teams/astros" TargetMode="External"/><Relationship Id="rId415" Type="http://schemas.openxmlformats.org/officeDocument/2006/relationships/hyperlink" Target="https://www.fangraphs.com/players/adam-ottavino/1247/stats" TargetMode="External"/><Relationship Id="rId457" Type="http://schemas.openxmlformats.org/officeDocument/2006/relationships/hyperlink" Target="https://www.fangraphs.com/players/luis-cessa/13345/stats" TargetMode="External"/><Relationship Id="rId261" Type="http://schemas.openxmlformats.org/officeDocument/2006/relationships/hyperlink" Target="https://www.fangraphs.com/players/michael-soroka/18383/stats" TargetMode="External"/><Relationship Id="rId14" Type="http://schemas.openxmlformats.org/officeDocument/2006/relationships/hyperlink" Target="https://www.fangraphs.com/teams/yankees" TargetMode="External"/><Relationship Id="rId56" Type="http://schemas.openxmlformats.org/officeDocument/2006/relationships/hyperlink" Target="https://www.fangraphs.com/teams/diamondbacks" TargetMode="External"/><Relationship Id="rId317" Type="http://schemas.openxmlformats.org/officeDocument/2006/relationships/hyperlink" Target="https://www.fangraphs.com/players/zach-plesac/19979/stats" TargetMode="External"/><Relationship Id="rId359" Type="http://schemas.openxmlformats.org/officeDocument/2006/relationships/hyperlink" Target="https://www.fangraphs.com/players/seth-lugo/12447/stats" TargetMode="External"/><Relationship Id="rId98" Type="http://schemas.openxmlformats.org/officeDocument/2006/relationships/hyperlink" Target="https://www.fangraphs.com/teams/yankees" TargetMode="External"/><Relationship Id="rId121" Type="http://schemas.openxmlformats.org/officeDocument/2006/relationships/hyperlink" Target="https://www.fangraphs.com/players/andrew-heaney/15423/stats" TargetMode="External"/><Relationship Id="rId163" Type="http://schemas.openxmlformats.org/officeDocument/2006/relationships/hyperlink" Target="https://www.fangraphs.com/players/alex-wood/13781/stats" TargetMode="External"/><Relationship Id="rId219" Type="http://schemas.openxmlformats.org/officeDocument/2006/relationships/hyperlink" Target="https://www.fangraphs.com/players/edward-cabrera/21690/stats" TargetMode="External"/><Relationship Id="rId370" Type="http://schemas.openxmlformats.org/officeDocument/2006/relationships/hyperlink" Target="https://www.fangraphs.com/teams/twins" TargetMode="External"/><Relationship Id="rId426" Type="http://schemas.openxmlformats.org/officeDocument/2006/relationships/hyperlink" Target="https://www.fangraphs.com/teams/mariners" TargetMode="External"/><Relationship Id="rId230" Type="http://schemas.openxmlformats.org/officeDocument/2006/relationships/hyperlink" Target="https://www.fangraphs.com/teams/mariners" TargetMode="External"/><Relationship Id="rId468" Type="http://schemas.openxmlformats.org/officeDocument/2006/relationships/hyperlink" Target="https://www.fangraphs.com/teams/angels" TargetMode="External"/><Relationship Id="rId25" Type="http://schemas.openxmlformats.org/officeDocument/2006/relationships/hyperlink" Target="https://www.fangraphs.com/players/luis-castillo/15689/stats" TargetMode="External"/><Relationship Id="rId67" Type="http://schemas.openxmlformats.org/officeDocument/2006/relationships/hyperlink" Target="https://www.fangraphs.com/players/blake-snell/13543/stats" TargetMode="External"/><Relationship Id="rId272" Type="http://schemas.openxmlformats.org/officeDocument/2006/relationships/hyperlink" Target="https://www.fangraphs.com/teams/padres" TargetMode="External"/><Relationship Id="rId328" Type="http://schemas.openxmlformats.org/officeDocument/2006/relationships/hyperlink" Target="https://www.fangraphs.com/teams/athletics" TargetMode="External"/><Relationship Id="rId132" Type="http://schemas.openxmlformats.org/officeDocument/2006/relationships/hyperlink" Target="https://www.fangraphs.com/teams/dodgers" TargetMode="External"/><Relationship Id="rId174" Type="http://schemas.openxmlformats.org/officeDocument/2006/relationships/hyperlink" Target="https://www.fangraphs.com/teams/giants" TargetMode="External"/><Relationship Id="rId381" Type="http://schemas.openxmlformats.org/officeDocument/2006/relationships/hyperlink" Target="https://www.fangraphs.com/players/jakob-junis/13619/stats" TargetMode="External"/><Relationship Id="rId241" Type="http://schemas.openxmlformats.org/officeDocument/2006/relationships/hyperlink" Target="https://www.fangraphs.com/players/dean-kremer/19350/stats" TargetMode="External"/><Relationship Id="rId437" Type="http://schemas.openxmlformats.org/officeDocument/2006/relationships/hyperlink" Target="https://www.fangraphs.com/players/joe-mantiply/14857/stats" TargetMode="External"/><Relationship Id="rId479" Type="http://schemas.openxmlformats.org/officeDocument/2006/relationships/hyperlink" Target="https://www.fangraphs.com/players/mitch-white/19225/stats" TargetMode="External"/><Relationship Id="rId36" Type="http://schemas.openxmlformats.org/officeDocument/2006/relationships/hyperlink" Target="https://www.fangraphs.com/teams/yankees" TargetMode="External"/><Relationship Id="rId283" Type="http://schemas.openxmlformats.org/officeDocument/2006/relationships/hyperlink" Target="https://www.fangraphs.com/players/tylor-megill/21318/stats" TargetMode="External"/><Relationship Id="rId339" Type="http://schemas.openxmlformats.org/officeDocument/2006/relationships/hyperlink" Target="https://www.fangraphs.com/players/erik-swanson/16587/stats" TargetMode="External"/><Relationship Id="rId490" Type="http://schemas.openxmlformats.org/officeDocument/2006/relationships/hyperlink" Target="https://www.fangraphs.com/teams/phillies" TargetMode="External"/><Relationship Id="rId78" Type="http://schemas.openxmlformats.org/officeDocument/2006/relationships/hyperlink" Target="https://www.fangraphs.com/teams/braves" TargetMode="External"/><Relationship Id="rId101" Type="http://schemas.openxmlformats.org/officeDocument/2006/relationships/hyperlink" Target="https://www.fangraphs.com/players/chris-bassitt/12304/stats" TargetMode="External"/><Relationship Id="rId143" Type="http://schemas.openxmlformats.org/officeDocument/2006/relationships/hyperlink" Target="https://www.fangraphs.com/players/jameson-taillon/11674/stats" TargetMode="External"/><Relationship Id="rId185" Type="http://schemas.openxmlformats.org/officeDocument/2006/relationships/hyperlink" Target="https://www.fangraphs.com/players/adam-wainwright/2233/stats" TargetMode="External"/><Relationship Id="rId350" Type="http://schemas.openxmlformats.org/officeDocument/2006/relationships/hyperlink" Target="https://www.fangraphs.com/teams/padres" TargetMode="External"/><Relationship Id="rId406" Type="http://schemas.openxmlformats.org/officeDocument/2006/relationships/hyperlink" Target="https://www.fangraphs.com/teams/dodgers" TargetMode="External"/><Relationship Id="rId9" Type="http://schemas.openxmlformats.org/officeDocument/2006/relationships/hyperlink" Target="https://www.fangraphs.com/players/spencer-strider/27498/stats" TargetMode="External"/><Relationship Id="rId210" Type="http://schemas.openxmlformats.org/officeDocument/2006/relationships/hyperlink" Target="https://www.fangraphs.com/teams/orioles" TargetMode="External"/><Relationship Id="rId392" Type="http://schemas.openxmlformats.org/officeDocument/2006/relationships/hyperlink" Target="https://www.fangraphs.com/teams/white-sox" TargetMode="External"/><Relationship Id="rId448" Type="http://schemas.openxmlformats.org/officeDocument/2006/relationships/hyperlink" Target="https://www.fangraphs.com/teams/mariners" TargetMode="External"/><Relationship Id="rId252" Type="http://schemas.openxmlformats.org/officeDocument/2006/relationships/hyperlink" Target="https://www.fangraphs.com/teams/royals" TargetMode="External"/><Relationship Id="rId294" Type="http://schemas.openxmlformats.org/officeDocument/2006/relationships/hyperlink" Target="https://www.fangraphs.com/teams/yankees" TargetMode="External"/><Relationship Id="rId308" Type="http://schemas.openxmlformats.org/officeDocument/2006/relationships/hyperlink" Target="https://www.fangraphs.com/teams/phillies" TargetMode="External"/><Relationship Id="rId47" Type="http://schemas.openxmlformats.org/officeDocument/2006/relationships/hyperlink" Target="https://www.fangraphs.com/players/nick-lodolo/26378/stats" TargetMode="External"/><Relationship Id="rId89" Type="http://schemas.openxmlformats.org/officeDocument/2006/relationships/hyperlink" Target="https://www.fangraphs.com/players/nestor-cortes/17874/stats" TargetMode="External"/><Relationship Id="rId112" Type="http://schemas.openxmlformats.org/officeDocument/2006/relationships/hyperlink" Target="https://www.fangraphs.com/teams/cubs" TargetMode="External"/><Relationship Id="rId154" Type="http://schemas.openxmlformats.org/officeDocument/2006/relationships/hyperlink" Target="https://www.fangraphs.com/teams/red-sox" TargetMode="External"/><Relationship Id="rId361" Type="http://schemas.openxmlformats.org/officeDocument/2006/relationships/hyperlink" Target="https://www.fangraphs.com/players/josiah-gray/24580/stats" TargetMode="External"/><Relationship Id="rId196" Type="http://schemas.openxmlformats.org/officeDocument/2006/relationships/hyperlink" Target="https://www.fangraphs.com/teams/twins" TargetMode="External"/><Relationship Id="rId417" Type="http://schemas.openxmlformats.org/officeDocument/2006/relationships/hyperlink" Target="https://www.fangraphs.com/players/dl-hall/22207/stats" TargetMode="External"/><Relationship Id="rId459" Type="http://schemas.openxmlformats.org/officeDocument/2006/relationships/hyperlink" Target="https://www.fangraphs.com/players/matthew-liberatore/22294/stats" TargetMode="External"/><Relationship Id="rId16" Type="http://schemas.openxmlformats.org/officeDocument/2006/relationships/hyperlink" Target="https://www.fangraphs.com/teams/phillies" TargetMode="External"/><Relationship Id="rId221" Type="http://schemas.openxmlformats.org/officeDocument/2006/relationships/hyperlink" Target="https://www.fangraphs.com/players/james-paxton/11828/stats" TargetMode="External"/><Relationship Id="rId263" Type="http://schemas.openxmlformats.org/officeDocument/2006/relationships/hyperlink" Target="https://www.fangraphs.com/players/matthew-boyd/15440/stats" TargetMode="External"/><Relationship Id="rId319" Type="http://schemas.openxmlformats.org/officeDocument/2006/relationships/hyperlink" Target="https://www.fangraphs.com/players/drey-jameson/26260/stats" TargetMode="External"/><Relationship Id="rId470" Type="http://schemas.openxmlformats.org/officeDocument/2006/relationships/hyperlink" Target="https://www.fangraphs.com/teams/rangers" TargetMode="External"/><Relationship Id="rId58" Type="http://schemas.openxmlformats.org/officeDocument/2006/relationships/hyperlink" Target="https://www.fangraphs.com/teams/padres" TargetMode="External"/><Relationship Id="rId123" Type="http://schemas.openxmlformats.org/officeDocument/2006/relationships/hyperlink" Target="https://www.fangraphs.com/players/robbie-ray/11486/stats" TargetMode="External"/><Relationship Id="rId330" Type="http://schemas.openxmlformats.org/officeDocument/2006/relationships/hyperlink" Target="https://www.fangraphs.com/teams/astros" TargetMode="External"/><Relationship Id="rId165" Type="http://schemas.openxmlformats.org/officeDocument/2006/relationships/hyperlink" Target="https://www.fangraphs.com/players/graham-ashcraft/27552/stats" TargetMode="External"/><Relationship Id="rId372" Type="http://schemas.openxmlformats.org/officeDocument/2006/relationships/hyperlink" Target="https://www.fangraphs.com/teams/blue-jays" TargetMode="External"/><Relationship Id="rId428" Type="http://schemas.openxmlformats.org/officeDocument/2006/relationships/hyperlink" Target="https://www.fangraphs.com/teams/rangers" TargetMode="External"/><Relationship Id="rId232" Type="http://schemas.openxmlformats.org/officeDocument/2006/relationships/hyperlink" Target="https://www.fangraphs.com/teams/athletics" TargetMode="External"/><Relationship Id="rId274" Type="http://schemas.openxmlformats.org/officeDocument/2006/relationships/hyperlink" Target="https://www.fangraphs.com/teams/nationals" TargetMode="External"/><Relationship Id="rId481" Type="http://schemas.openxmlformats.org/officeDocument/2006/relationships/hyperlink" Target="https://www.fangraphs.com/players/gavin-stone/sa3014810/stats" TargetMode="External"/><Relationship Id="rId27" Type="http://schemas.openxmlformats.org/officeDocument/2006/relationships/hyperlink" Target="https://www.fangraphs.com/players/logan-webb/17995/stats" TargetMode="External"/><Relationship Id="rId69" Type="http://schemas.openxmlformats.org/officeDocument/2006/relationships/hyperlink" Target="https://www.fangraphs.com/players/jordan-montgomery/16511/stats" TargetMode="External"/><Relationship Id="rId134" Type="http://schemas.openxmlformats.org/officeDocument/2006/relationships/hyperlink" Target="https://www.fangraphs.com/teams/pirates" TargetMode="External"/><Relationship Id="rId80" Type="http://schemas.openxmlformats.org/officeDocument/2006/relationships/hyperlink" Target="https://www.fangraphs.com/teams/angels" TargetMode="External"/><Relationship Id="rId176" Type="http://schemas.openxmlformats.org/officeDocument/2006/relationships/hyperlink" Target="https://www.fangraphs.com/teams/phillies" TargetMode="External"/><Relationship Id="rId341" Type="http://schemas.openxmlformats.org/officeDocument/2006/relationships/hyperlink" Target="https://www.fangraphs.com/players/jordan-romano/16122/stats" TargetMode="External"/><Relationship Id="rId383" Type="http://schemas.openxmlformats.org/officeDocument/2006/relationships/hyperlink" Target="https://www.fangraphs.com/players/camilo-doval/21992/stats" TargetMode="External"/><Relationship Id="rId439" Type="http://schemas.openxmlformats.org/officeDocument/2006/relationships/hyperlink" Target="https://www.fangraphs.com/players/hector-neris/11804/stats" TargetMode="External"/><Relationship Id="rId201" Type="http://schemas.openxmlformats.org/officeDocument/2006/relationships/hyperlink" Target="https://www.fangraphs.com/players/steven-matz/13361/stats" TargetMode="External"/><Relationship Id="rId243" Type="http://schemas.openxmlformats.org/officeDocument/2006/relationships/hyperlink" Target="https://www.fangraphs.com/players/paul-blackburn/14739/stats" TargetMode="External"/><Relationship Id="rId285" Type="http://schemas.openxmlformats.org/officeDocument/2006/relationships/hyperlink" Target="https://www.fangraphs.com/players/evan-phillips/17734/stats" TargetMode="External"/><Relationship Id="rId450" Type="http://schemas.openxmlformats.org/officeDocument/2006/relationships/hyperlink" Target="https://www.fangraphs.com/teams/guardians" TargetMode="External"/><Relationship Id="rId38" Type="http://schemas.openxmlformats.org/officeDocument/2006/relationships/hyperlink" Target="https://www.fangraphs.com/teams/dodgers" TargetMode="External"/><Relationship Id="rId103" Type="http://schemas.openxmlformats.org/officeDocument/2006/relationships/hyperlink" Target="https://www.fangraphs.com/players/zach-eflin/13774/stats" TargetMode="External"/><Relationship Id="rId310" Type="http://schemas.openxmlformats.org/officeDocument/2006/relationships/hyperlink" Target="https://www.fangraphs.com/teams/tigers" TargetMode="External"/><Relationship Id="rId492" Type="http://schemas.openxmlformats.org/officeDocument/2006/relationships/hyperlink" Target="https://www.fangraphs.com/teams/tigers" TargetMode="External"/><Relationship Id="rId91" Type="http://schemas.openxmlformats.org/officeDocument/2006/relationships/hyperlink" Target="https://www.fangraphs.com/players/ranger-suarez/17277/stats" TargetMode="External"/><Relationship Id="rId145" Type="http://schemas.openxmlformats.org/officeDocument/2006/relationships/hyperlink" Target="https://www.fangraphs.com/players/miles-mikolas/9803/stats" TargetMode="External"/><Relationship Id="rId187" Type="http://schemas.openxmlformats.org/officeDocument/2006/relationships/hyperlink" Target="https://www.fangraphs.com/players/tony-gonsolin/19388/stats" TargetMode="External"/><Relationship Id="rId352" Type="http://schemas.openxmlformats.org/officeDocument/2006/relationships/hyperlink" Target="https://www.fangraphs.com/teams/astros" TargetMode="External"/><Relationship Id="rId394" Type="http://schemas.openxmlformats.org/officeDocument/2006/relationships/hyperlink" Target="https://www.fangraphs.com/teams/phillies" TargetMode="External"/><Relationship Id="rId408" Type="http://schemas.openxmlformats.org/officeDocument/2006/relationships/hyperlink" Target="https://www.fangraphs.com/teams/white-sox" TargetMode="External"/><Relationship Id="rId212" Type="http://schemas.openxmlformats.org/officeDocument/2006/relationships/hyperlink" Target="https://www.fangraphs.com/teams/padres" TargetMode="External"/><Relationship Id="rId254" Type="http://schemas.openxmlformats.org/officeDocument/2006/relationships/hyperlink" Target="https://www.fangraphs.com/teams/phillies" TargetMode="External"/><Relationship Id="rId49" Type="http://schemas.openxmlformats.org/officeDocument/2006/relationships/hyperlink" Target="https://www.fangraphs.com/players/yu-darvish/13074/stats" TargetMode="External"/><Relationship Id="rId114" Type="http://schemas.openxmlformats.org/officeDocument/2006/relationships/hyperlink" Target="https://www.fangraphs.com/teams/twins" TargetMode="External"/><Relationship Id="rId296" Type="http://schemas.openxmlformats.org/officeDocument/2006/relationships/hyperlink" Target="https://www.fangraphs.com/teams/orioles" TargetMode="External"/><Relationship Id="rId461" Type="http://schemas.openxmlformats.org/officeDocument/2006/relationships/hyperlink" Target="https://www.fangraphs.com/players/sixto-sanchez/19680/stats" TargetMode="External"/><Relationship Id="rId60" Type="http://schemas.openxmlformats.org/officeDocument/2006/relationships/hyperlink" Target="https://www.fangraphs.com/teams/astros" TargetMode="External"/><Relationship Id="rId156" Type="http://schemas.openxmlformats.org/officeDocument/2006/relationships/hyperlink" Target="https://www.fangraphs.com/teams/twins" TargetMode="External"/><Relationship Id="rId198" Type="http://schemas.openxmlformats.org/officeDocument/2006/relationships/hyperlink" Target="https://www.fangraphs.com/teams/red-sox" TargetMode="External"/><Relationship Id="rId321" Type="http://schemas.openxmlformats.org/officeDocument/2006/relationships/hyperlink" Target="https://www.fangraphs.com/players/michael-king/19853/stats" TargetMode="External"/><Relationship Id="rId363" Type="http://schemas.openxmlformats.org/officeDocument/2006/relationships/hyperlink" Target="https://www.fangraphs.com/players/ryne-nelson/26253/stats" TargetMode="External"/><Relationship Id="rId419" Type="http://schemas.openxmlformats.org/officeDocument/2006/relationships/hyperlink" Target="https://www.fangraphs.com/players/paul-sewald/13892/stats" TargetMode="External"/><Relationship Id="rId223" Type="http://schemas.openxmlformats.org/officeDocument/2006/relationships/hyperlink" Target="https://www.fangraphs.com/players/jose-quintana/11423/stats" TargetMode="External"/><Relationship Id="rId430" Type="http://schemas.openxmlformats.org/officeDocument/2006/relationships/hyperlink" Target="https://www.fangraphs.com/teams/guardians" TargetMode="External"/><Relationship Id="rId18" Type="http://schemas.openxmlformats.org/officeDocument/2006/relationships/hyperlink" Target="https://www.fangraphs.com/teams/rays" TargetMode="External"/><Relationship Id="rId265" Type="http://schemas.openxmlformats.org/officeDocument/2006/relationships/hyperlink" Target="https://www.fangraphs.com/players/wade-miley/8779/stats" TargetMode="External"/><Relationship Id="rId472" Type="http://schemas.openxmlformats.org/officeDocument/2006/relationships/hyperlink" Target="https://www.fangraphs.com/teams/nationals" TargetMode="External"/><Relationship Id="rId125" Type="http://schemas.openxmlformats.org/officeDocument/2006/relationships/hyperlink" Target="https://www.fangraphs.com/players/tyler-anderson/12880/stats" TargetMode="External"/><Relationship Id="rId167" Type="http://schemas.openxmlformats.org/officeDocument/2006/relationships/hyperlink" Target="https://www.fangraphs.com/players/carlos-carrasco/6632/stats" TargetMode="External"/><Relationship Id="rId332" Type="http://schemas.openxmlformats.org/officeDocument/2006/relationships/hyperlink" Target="https://www.fangraphs.com/teams/cardinals" TargetMode="External"/><Relationship Id="rId374" Type="http://schemas.openxmlformats.org/officeDocument/2006/relationships/hyperlink" Target="https://www.fangraphs.com/teams/white-sox" TargetMode="External"/><Relationship Id="rId71" Type="http://schemas.openxmlformats.org/officeDocument/2006/relationships/hyperlink" Target="https://www.fangraphs.com/players/patrick-sandoval/19447/stats" TargetMode="External"/><Relationship Id="rId234" Type="http://schemas.openxmlformats.org/officeDocument/2006/relationships/hyperlink" Target="https://www.fangraphs.com/teams/nationals" TargetMode="External"/><Relationship Id="rId2" Type="http://schemas.openxmlformats.org/officeDocument/2006/relationships/hyperlink" Target="https://www.fangraphs.com/teams/brewers" TargetMode="External"/><Relationship Id="rId29" Type="http://schemas.openxmlformats.org/officeDocument/2006/relationships/hyperlink" Target="https://www.fangraphs.com/players/max-fried/13743/stats" TargetMode="External"/><Relationship Id="rId276" Type="http://schemas.openxmlformats.org/officeDocument/2006/relationships/hyperlink" Target="https://www.fangraphs.com/teams/pirates" TargetMode="External"/><Relationship Id="rId441" Type="http://schemas.openxmlformats.org/officeDocument/2006/relationships/hyperlink" Target="https://www.fangraphs.com/players/bryan-baker/19804/stats" TargetMode="External"/><Relationship Id="rId483" Type="http://schemas.openxmlformats.org/officeDocument/2006/relationships/hyperlink" Target="https://www.fangraphs.com/players/shintaro-fujinami/31839/stats" TargetMode="External"/><Relationship Id="rId40" Type="http://schemas.openxmlformats.org/officeDocument/2006/relationships/hyperlink" Target="https://www.fangraphs.com/teams/giants" TargetMode="External"/><Relationship Id="rId136" Type="http://schemas.openxmlformats.org/officeDocument/2006/relationships/hyperlink" Target="https://www.fangraphs.com/teams/diamondbacks" TargetMode="External"/><Relationship Id="rId178" Type="http://schemas.openxmlformats.org/officeDocument/2006/relationships/hyperlink" Target="https://www.fangraphs.com/teams/angels" TargetMode="External"/><Relationship Id="rId301" Type="http://schemas.openxmlformats.org/officeDocument/2006/relationships/hyperlink" Target="https://www.fangraphs.com/players/brandon-pfaadt/sa3014983/stats" TargetMode="External"/><Relationship Id="rId343" Type="http://schemas.openxmlformats.org/officeDocument/2006/relationships/hyperlink" Target="https://www.fangraphs.com/players/drew-rucinski/12499/stats" TargetMode="External"/><Relationship Id="rId82" Type="http://schemas.openxmlformats.org/officeDocument/2006/relationships/hyperlink" Target="https://www.fangraphs.com/teams/red-sox" TargetMode="External"/><Relationship Id="rId203" Type="http://schemas.openxmlformats.org/officeDocument/2006/relationships/hyperlink" Target="https://www.fangraphs.com/players/jose-urquidy/18413/stats" TargetMode="External"/><Relationship Id="rId385" Type="http://schemas.openxmlformats.org/officeDocument/2006/relationships/hyperlink" Target="https://www.fangraphs.com/players/jovani-moran/20422/stats" TargetMode="External"/><Relationship Id="rId245" Type="http://schemas.openxmlformats.org/officeDocument/2006/relationships/hyperlink" Target="https://www.fangraphs.com/players/aj-minter/18655/stats" TargetMode="External"/><Relationship Id="rId287" Type="http://schemas.openxmlformats.org/officeDocument/2006/relationships/hyperlink" Target="https://www.fangraphs.com/players/raisel-iglesias/17130/stats" TargetMode="External"/><Relationship Id="rId410" Type="http://schemas.openxmlformats.org/officeDocument/2006/relationships/hyperlink" Target="https://www.fangraphs.com/teams/royals" TargetMode="External"/><Relationship Id="rId452" Type="http://schemas.openxmlformats.org/officeDocument/2006/relationships/hyperlink" Target="https://www.fangraphs.com/teams/phillies" TargetMode="External"/><Relationship Id="rId494" Type="http://schemas.openxmlformats.org/officeDocument/2006/relationships/hyperlink" Target="https://www.fangraphs.com/teams/rockies" TargetMode="External"/><Relationship Id="rId105" Type="http://schemas.openxmlformats.org/officeDocument/2006/relationships/hyperlink" Target="https://www.fangraphs.com/players/lance-lynn/2520/stats" TargetMode="External"/><Relationship Id="rId147" Type="http://schemas.openxmlformats.org/officeDocument/2006/relationships/hyperlink" Target="https://www.fangraphs.com/players/eduardo-rodriguez/13164/stats" TargetMode="External"/><Relationship Id="rId312" Type="http://schemas.openxmlformats.org/officeDocument/2006/relationships/hyperlink" Target="https://www.fangraphs.com/teams/brewers" TargetMode="External"/><Relationship Id="rId354" Type="http://schemas.openxmlformats.org/officeDocument/2006/relationships/hyperlink" Target="https://www.fangraphs.com/teams/padres" TargetMode="External"/><Relationship Id="rId51" Type="http://schemas.openxmlformats.org/officeDocument/2006/relationships/hyperlink" Target="https://www.fangraphs.com/players/alek-manoah/26410/stats" TargetMode="External"/><Relationship Id="rId93" Type="http://schemas.openxmlformats.org/officeDocument/2006/relationships/hyperlink" Target="https://www.fangraphs.com/players/triston-mckenzie/18000/stats" TargetMode="External"/><Relationship Id="rId189" Type="http://schemas.openxmlformats.org/officeDocument/2006/relationships/hyperlink" Target="https://www.fangraphs.com/players/cal-quantrill/19312/stats" TargetMode="External"/><Relationship Id="rId396" Type="http://schemas.openxmlformats.org/officeDocument/2006/relationships/hyperlink" Target="https://www.fangraphs.com/teams/marlins" TargetMode="External"/><Relationship Id="rId214" Type="http://schemas.openxmlformats.org/officeDocument/2006/relationships/hyperlink" Target="https://www.fangraphs.com/teams/yankees" TargetMode="External"/><Relationship Id="rId256" Type="http://schemas.openxmlformats.org/officeDocument/2006/relationships/hyperlink" Target="https://www.fangraphs.com/teams/nationals" TargetMode="External"/><Relationship Id="rId298" Type="http://schemas.openxmlformats.org/officeDocument/2006/relationships/hyperlink" Target="https://www.fangraphs.com/teams/cardinals" TargetMode="External"/><Relationship Id="rId421" Type="http://schemas.openxmlformats.org/officeDocument/2006/relationships/hyperlink" Target="https://www.fangraphs.com/players/connor-overton/18376/stats" TargetMode="External"/><Relationship Id="rId463" Type="http://schemas.openxmlformats.org/officeDocument/2006/relationships/hyperlink" Target="https://www.fangraphs.com/players/jonathan-loaisiga/19753/stats" TargetMode="External"/><Relationship Id="rId116" Type="http://schemas.openxmlformats.org/officeDocument/2006/relationships/hyperlink" Target="https://www.fangraphs.com/teams/rangers" TargetMode="External"/><Relationship Id="rId158" Type="http://schemas.openxmlformats.org/officeDocument/2006/relationships/hyperlink" Target="https://www.fangraphs.com/teams/orioles" TargetMode="External"/><Relationship Id="rId323" Type="http://schemas.openxmlformats.org/officeDocument/2006/relationships/hyperlink" Target="https://www.fangraphs.com/players/collin-mchugh/7531/stats" TargetMode="External"/><Relationship Id="rId20" Type="http://schemas.openxmlformats.org/officeDocument/2006/relationships/hyperlink" Target="https://www.fangraphs.com/teams/marlins" TargetMode="External"/><Relationship Id="rId62" Type="http://schemas.openxmlformats.org/officeDocument/2006/relationships/hyperlink" Target="https://www.fangraphs.com/teams/dodgers" TargetMode="External"/><Relationship Id="rId365" Type="http://schemas.openxmlformats.org/officeDocument/2006/relationships/hyperlink" Target="https://www.fangraphs.com/players/jordan-lyles/7593/stats" TargetMode="External"/><Relationship Id="rId225" Type="http://schemas.openxmlformats.org/officeDocument/2006/relationships/hyperlink" Target="https://www.fangraphs.com/players/jack-flaherty/17479/stats" TargetMode="External"/><Relationship Id="rId267" Type="http://schemas.openxmlformats.org/officeDocument/2006/relationships/hyperlink" Target="https://www.fangraphs.com/players/rich-hill/4806/stats" TargetMode="External"/><Relationship Id="rId432" Type="http://schemas.openxmlformats.org/officeDocument/2006/relationships/hyperlink" Target="https://www.fangraphs.com/teams/pirates" TargetMode="External"/><Relationship Id="rId474" Type="http://schemas.openxmlformats.org/officeDocument/2006/relationships/hyperlink" Target="https://www.fangraphs.com/teams/pirates" TargetMode="External"/><Relationship Id="rId106" Type="http://schemas.openxmlformats.org/officeDocument/2006/relationships/hyperlink" Target="https://www.fangraphs.com/teams/white-sox" TargetMode="External"/><Relationship Id="rId127" Type="http://schemas.openxmlformats.org/officeDocument/2006/relationships/hyperlink" Target="https://www.fangraphs.com/players/kodai-senga/31838/stats" TargetMode="External"/><Relationship Id="rId313" Type="http://schemas.openxmlformats.org/officeDocument/2006/relationships/hyperlink" Target="https://www.fangraphs.com/players/ryan-yarbrough/16502/stats" TargetMode="External"/><Relationship Id="rId495" Type="http://schemas.openxmlformats.org/officeDocument/2006/relationships/hyperlink" Target="https://www.fangraphs.com/players/jordan-hicks/19618/stats" TargetMode="External"/><Relationship Id="rId10" Type="http://schemas.openxmlformats.org/officeDocument/2006/relationships/hyperlink" Target="https://www.fangraphs.com/teams/braves" TargetMode="External"/><Relationship Id="rId31" Type="http://schemas.openxmlformats.org/officeDocument/2006/relationships/hyperlink" Target="https://www.fangraphs.com/players/brandon-woodruff/16162/stats" TargetMode="External"/><Relationship Id="rId52" Type="http://schemas.openxmlformats.org/officeDocument/2006/relationships/hyperlink" Target="https://www.fangraphs.com/teams/blue-jays" TargetMode="External"/><Relationship Id="rId73" Type="http://schemas.openxmlformats.org/officeDocument/2006/relationships/hyperlink" Target="https://www.fangraphs.com/players/kyle-wright/19665/stats" TargetMode="External"/><Relationship Id="rId94" Type="http://schemas.openxmlformats.org/officeDocument/2006/relationships/hyperlink" Target="https://www.fangraphs.com/teams/guardians" TargetMode="External"/><Relationship Id="rId148" Type="http://schemas.openxmlformats.org/officeDocument/2006/relationships/hyperlink" Target="https://www.fangraphs.com/teams/tigers" TargetMode="External"/><Relationship Id="rId169" Type="http://schemas.openxmlformats.org/officeDocument/2006/relationships/hyperlink" Target="https://www.fangraphs.com/players/trevor-rogers/22286/stats" TargetMode="External"/><Relationship Id="rId334" Type="http://schemas.openxmlformats.org/officeDocument/2006/relationships/hyperlink" Target="https://www.fangraphs.com/teams/rockies" TargetMode="External"/><Relationship Id="rId355" Type="http://schemas.openxmlformats.org/officeDocument/2006/relationships/hyperlink" Target="https://www.fangraphs.com/players/brad-keller/15734/stats" TargetMode="External"/><Relationship Id="rId376" Type="http://schemas.openxmlformats.org/officeDocument/2006/relationships/hyperlink" Target="https://www.fangraphs.com/teams/braves" TargetMode="External"/><Relationship Id="rId397" Type="http://schemas.openxmlformats.org/officeDocument/2006/relationships/hyperlink" Target="https://www.fangraphs.com/players/kyle-hendricks/12049/stats" TargetMode="External"/><Relationship Id="rId4" Type="http://schemas.openxmlformats.org/officeDocument/2006/relationships/hyperlink" Target="https://www.fangraphs.com/teams/angels" TargetMode="External"/><Relationship Id="rId180" Type="http://schemas.openxmlformats.org/officeDocument/2006/relationships/hyperlink" Target="https://www.fangraphs.com/teams/red-sox" TargetMode="External"/><Relationship Id="rId215" Type="http://schemas.openxmlformats.org/officeDocument/2006/relationships/hyperlink" Target="https://www.fangraphs.com/players/antonio-senzatela/15488/stats" TargetMode="External"/><Relationship Id="rId236" Type="http://schemas.openxmlformats.org/officeDocument/2006/relationships/hyperlink" Target="https://www.fangraphs.com/teams/orioles" TargetMode="External"/><Relationship Id="rId257" Type="http://schemas.openxmlformats.org/officeDocument/2006/relationships/hyperlink" Target="https://www.fangraphs.com/players/michael-kopech/17282/stats" TargetMode="External"/><Relationship Id="rId278" Type="http://schemas.openxmlformats.org/officeDocument/2006/relationships/hyperlink" Target="https://www.fangraphs.com/teams/giants" TargetMode="External"/><Relationship Id="rId401" Type="http://schemas.openxmlformats.org/officeDocument/2006/relationships/hyperlink" Target="https://www.fangraphs.com/players/robert-suarez/30115/stats" TargetMode="External"/><Relationship Id="rId422" Type="http://schemas.openxmlformats.org/officeDocument/2006/relationships/hyperlink" Target="https://www.fangraphs.com/teams/reds" TargetMode="External"/><Relationship Id="rId443" Type="http://schemas.openxmlformats.org/officeDocument/2006/relationships/hyperlink" Target="https://www.fangraphs.com/players/jalen-beeks/17192/stats" TargetMode="External"/><Relationship Id="rId464" Type="http://schemas.openxmlformats.org/officeDocument/2006/relationships/hyperlink" Target="https://www.fangraphs.com/teams/yankees" TargetMode="External"/><Relationship Id="rId303" Type="http://schemas.openxmlformats.org/officeDocument/2006/relationships/hyperlink" Target="https://www.fangraphs.com/players/patrick-corbin/9323/stats" TargetMode="External"/><Relationship Id="rId485" Type="http://schemas.openxmlformats.org/officeDocument/2006/relationships/hyperlink" Target="https://www.fangraphs.com/players/bryce-elder/27779/stats" TargetMode="External"/><Relationship Id="rId42" Type="http://schemas.openxmlformats.org/officeDocument/2006/relationships/hyperlink" Target="https://www.fangraphs.com/teams/reds" TargetMode="External"/><Relationship Id="rId84" Type="http://schemas.openxmlformats.org/officeDocument/2006/relationships/hyperlink" Target="https://www.fangraphs.com/teams/twins" TargetMode="External"/><Relationship Id="rId138" Type="http://schemas.openxmlformats.org/officeDocument/2006/relationships/hyperlink" Target="https://www.fangraphs.com/teams/blue-jays" TargetMode="External"/><Relationship Id="rId345" Type="http://schemas.openxmlformats.org/officeDocument/2006/relationships/hyperlink" Target="https://www.fangraphs.com/players/jason-adam/11861/stats" TargetMode="External"/><Relationship Id="rId387" Type="http://schemas.openxmlformats.org/officeDocument/2006/relationships/hyperlink" Target="https://www.fangraphs.com/players/mike-clevinger/12808/stats" TargetMode="External"/><Relationship Id="rId191" Type="http://schemas.openxmlformats.org/officeDocument/2006/relationships/hyperlink" Target="https://www.fangraphs.com/players/aaron-civale/19479/stats" TargetMode="External"/><Relationship Id="rId205" Type="http://schemas.openxmlformats.org/officeDocument/2006/relationships/hyperlink" Target="https://www.fangraphs.com/players/eric-lauer/19316/stats" TargetMode="External"/><Relationship Id="rId247" Type="http://schemas.openxmlformats.org/officeDocument/2006/relationships/hyperlink" Target="https://www.fangraphs.com/players/pete-fairbanks/17998/stats" TargetMode="External"/><Relationship Id="rId412" Type="http://schemas.openxmlformats.org/officeDocument/2006/relationships/hyperlink" Target="https://www.fangraphs.com/teams/rockies" TargetMode="External"/><Relationship Id="rId107" Type="http://schemas.openxmlformats.org/officeDocument/2006/relationships/hyperlink" Target="https://www.fangraphs.com/players/jeffrey-springs/17677/stats" TargetMode="External"/><Relationship Id="rId289" Type="http://schemas.openxmlformats.org/officeDocument/2006/relationships/hyperlink" Target="https://www.fangraphs.com/players/bailey-ober/21224/stats" TargetMode="External"/><Relationship Id="rId454" Type="http://schemas.openxmlformats.org/officeDocument/2006/relationships/hyperlink" Target="https://www.fangraphs.com/teams/guardians" TargetMode="External"/><Relationship Id="rId496" Type="http://schemas.openxmlformats.org/officeDocument/2006/relationships/hyperlink" Target="https://www.fangraphs.com/teams/cardinals" TargetMode="External"/><Relationship Id="rId11" Type="http://schemas.openxmlformats.org/officeDocument/2006/relationships/hyperlink" Target="https://www.fangraphs.com/players/max-scherzer/3137/stats" TargetMode="External"/><Relationship Id="rId53" Type="http://schemas.openxmlformats.org/officeDocument/2006/relationships/hyperlink" Target="https://www.fangraphs.com/players/dylan-cease/18525/stats" TargetMode="External"/><Relationship Id="rId149" Type="http://schemas.openxmlformats.org/officeDocument/2006/relationships/hyperlink" Target="https://www.fangraphs.com/players/roansy-contreras/22810/stats" TargetMode="External"/><Relationship Id="rId314" Type="http://schemas.openxmlformats.org/officeDocument/2006/relationships/hyperlink" Target="https://www.fangraphs.com/teams/royals" TargetMode="External"/><Relationship Id="rId356" Type="http://schemas.openxmlformats.org/officeDocument/2006/relationships/hyperlink" Target="https://www.fangraphs.com/teams/royals" TargetMode="External"/><Relationship Id="rId398" Type="http://schemas.openxmlformats.org/officeDocument/2006/relationships/hyperlink" Target="https://www.fangraphs.com/teams/cubs" TargetMode="External"/><Relationship Id="rId95" Type="http://schemas.openxmlformats.org/officeDocument/2006/relationships/hyperlink" Target="https://www.fangraphs.com/players/tyler-glasnow/14374/stats" TargetMode="External"/><Relationship Id="rId160" Type="http://schemas.openxmlformats.org/officeDocument/2006/relationships/hyperlink" Target="https://www.fangraphs.com/teams/rangers" TargetMode="External"/><Relationship Id="rId216" Type="http://schemas.openxmlformats.org/officeDocument/2006/relationships/hyperlink" Target="https://www.fangraphs.com/teams/rockies" TargetMode="External"/><Relationship Id="rId423" Type="http://schemas.openxmlformats.org/officeDocument/2006/relationships/hyperlink" Target="https://www.fangraphs.com/players/craig-kimbrel/6655/stats" TargetMode="External"/><Relationship Id="rId258" Type="http://schemas.openxmlformats.org/officeDocument/2006/relationships/hyperlink" Target="https://www.fangraphs.com/teams/white-sox" TargetMode="External"/><Relationship Id="rId465" Type="http://schemas.openxmlformats.org/officeDocument/2006/relationships/hyperlink" Target="https://www.fangraphs.com/players/ryan-feltner/21446/stats" TargetMode="External"/><Relationship Id="rId22" Type="http://schemas.openxmlformats.org/officeDocument/2006/relationships/hyperlink" Target="https://www.fangraphs.com/teams/mets" TargetMode="External"/><Relationship Id="rId64" Type="http://schemas.openxmlformats.org/officeDocument/2006/relationships/hyperlink" Target="https://www.fangraphs.com/teams/royals" TargetMode="External"/><Relationship Id="rId118" Type="http://schemas.openxmlformats.org/officeDocument/2006/relationships/hyperlink" Target="https://www.fangraphs.com/teams/cubs" TargetMode="External"/><Relationship Id="rId325" Type="http://schemas.openxmlformats.org/officeDocument/2006/relationships/hyperlink" Target="https://www.fangraphs.com/players/chris-martin/11847/stats" TargetMode="External"/><Relationship Id="rId367" Type="http://schemas.openxmlformats.org/officeDocument/2006/relationships/hyperlink" Target="https://www.fangraphs.com/players/dylan-lee/19996/stats" TargetMode="External"/><Relationship Id="rId171" Type="http://schemas.openxmlformats.org/officeDocument/2006/relationships/hyperlink" Target="https://www.fangraphs.com/players/jt-brubaker/17578/stats" TargetMode="External"/><Relationship Id="rId227" Type="http://schemas.openxmlformats.org/officeDocument/2006/relationships/hyperlink" Target="https://www.fangraphs.com/players/aaron-ashby/23550/stats" TargetMode="External"/><Relationship Id="rId269" Type="http://schemas.openxmlformats.org/officeDocument/2006/relationships/hyperlink" Target="https://www.fangraphs.com/players/hayden-wesneski/27581/stats" TargetMode="External"/><Relationship Id="rId434" Type="http://schemas.openxmlformats.org/officeDocument/2006/relationships/hyperlink" Target="https://www.fangraphs.com/teams/astros" TargetMode="External"/><Relationship Id="rId476" Type="http://schemas.openxmlformats.org/officeDocument/2006/relationships/hyperlink" Target="https://www.fangraphs.com/teams/royals" TargetMode="External"/><Relationship Id="rId33" Type="http://schemas.openxmlformats.org/officeDocument/2006/relationships/hyperlink" Target="https://www.fangraphs.com/players/shane-bieber/19427/stats" TargetMode="External"/><Relationship Id="rId129" Type="http://schemas.openxmlformats.org/officeDocument/2006/relationships/hyperlink" Target="https://www.fangraphs.com/players/german-marquez/15038/stats" TargetMode="External"/><Relationship Id="rId280" Type="http://schemas.openxmlformats.org/officeDocument/2006/relationships/hyperlink" Target="https://www.fangraphs.com/teams/orioles" TargetMode="External"/><Relationship Id="rId336" Type="http://schemas.openxmlformats.org/officeDocument/2006/relationships/hyperlink" Target="https://www.fangraphs.com/teams/athletics" TargetMode="External"/><Relationship Id="rId75" Type="http://schemas.openxmlformats.org/officeDocument/2006/relationships/hyperlink" Target="https://www.fangraphs.com/players/joe-ryan/21390/stats" TargetMode="External"/><Relationship Id="rId140" Type="http://schemas.openxmlformats.org/officeDocument/2006/relationships/hyperlink" Target="https://www.fangraphs.com/teams/giants" TargetMode="External"/><Relationship Id="rId182" Type="http://schemas.openxmlformats.org/officeDocument/2006/relationships/hyperlink" Target="https://www.fangraphs.com/teams/astros" TargetMode="External"/><Relationship Id="rId378" Type="http://schemas.openxmlformats.org/officeDocument/2006/relationships/hyperlink" Target="https://www.fangraphs.com/teams/giants" TargetMode="External"/><Relationship Id="rId403" Type="http://schemas.openxmlformats.org/officeDocument/2006/relationships/hyperlink" Target="https://www.fangraphs.com/players/clay-holmes/13649/stats" TargetMode="External"/><Relationship Id="rId6" Type="http://schemas.openxmlformats.org/officeDocument/2006/relationships/hyperlink" Target="https://www.fangraphs.com/teams/phillies" TargetMode="External"/><Relationship Id="rId238" Type="http://schemas.openxmlformats.org/officeDocument/2006/relationships/hyperlink" Target="https://www.fangraphs.com/teams/marlins" TargetMode="External"/><Relationship Id="rId445" Type="http://schemas.openxmlformats.org/officeDocument/2006/relationships/hyperlink" Target="https://www.fangraphs.com/players/dinelson-lamet/17186/stats" TargetMode="External"/><Relationship Id="rId487" Type="http://schemas.openxmlformats.org/officeDocument/2006/relationships/hyperlink" Target="https://www.fangraphs.com/players/daniel-hudson/7146/stats" TargetMode="External"/><Relationship Id="rId291" Type="http://schemas.openxmlformats.org/officeDocument/2006/relationships/hyperlink" Target="https://www.fangraphs.com/players/michael-lorenzen/14843/stats" TargetMode="External"/><Relationship Id="rId305" Type="http://schemas.openxmlformats.org/officeDocument/2006/relationships/hyperlink" Target="https://www.fangraphs.com/players/tanner-houck/19879/stats" TargetMode="External"/><Relationship Id="rId347" Type="http://schemas.openxmlformats.org/officeDocument/2006/relationships/hyperlink" Target="https://www.fangraphs.com/players/alex-vesia/25007/stats" TargetMode="External"/><Relationship Id="rId44" Type="http://schemas.openxmlformats.org/officeDocument/2006/relationships/hyperlink" Target="https://www.fangraphs.com/teams/mariners" TargetMode="External"/><Relationship Id="rId86" Type="http://schemas.openxmlformats.org/officeDocument/2006/relationships/hyperlink" Target="https://www.fangraphs.com/teams/mariners" TargetMode="External"/><Relationship Id="rId151" Type="http://schemas.openxmlformats.org/officeDocument/2006/relationships/hyperlink" Target="https://www.fangraphs.com/players/garrett-whitlock/20191/stats" TargetMode="External"/><Relationship Id="rId389" Type="http://schemas.openxmlformats.org/officeDocument/2006/relationships/hyperlink" Target="https://www.fangraphs.com/players/andrew-chafin/12988/stats" TargetMode="External"/><Relationship Id="rId193" Type="http://schemas.openxmlformats.org/officeDocument/2006/relationships/hyperlink" Target="https://www.fangraphs.com/players/noah-syndergaard/11762/stats" TargetMode="External"/><Relationship Id="rId207" Type="http://schemas.openxmlformats.org/officeDocument/2006/relationships/hyperlink" Target="https://www.fangraphs.com/players/lance-mccullers-jr/14120/stats" TargetMode="External"/><Relationship Id="rId249" Type="http://schemas.openxmlformats.org/officeDocument/2006/relationships/hyperlink" Target="https://www.fangraphs.com/players/jhoan-duran/21029/stats" TargetMode="External"/><Relationship Id="rId414" Type="http://schemas.openxmlformats.org/officeDocument/2006/relationships/hyperlink" Target="https://www.fangraphs.com/teams/orioles" TargetMode="External"/><Relationship Id="rId456" Type="http://schemas.openxmlformats.org/officeDocument/2006/relationships/hyperlink" Target="https://www.fangraphs.com/teams/cubs" TargetMode="External"/><Relationship Id="rId13" Type="http://schemas.openxmlformats.org/officeDocument/2006/relationships/hyperlink" Target="https://www.fangraphs.com/players/gerrit-cole/13125/stats" TargetMode="External"/><Relationship Id="rId109" Type="http://schemas.openxmlformats.org/officeDocument/2006/relationships/hyperlink" Target="https://www.fangraphs.com/players/nathan-eovaldi/9132/stats" TargetMode="External"/><Relationship Id="rId260" Type="http://schemas.openxmlformats.org/officeDocument/2006/relationships/hyperlink" Target="https://www.fangraphs.com/teams/marlins" TargetMode="External"/><Relationship Id="rId316" Type="http://schemas.openxmlformats.org/officeDocument/2006/relationships/hyperlink" Target="https://www.fangraphs.com/teams/reds" TargetMode="External"/><Relationship Id="rId55" Type="http://schemas.openxmlformats.org/officeDocument/2006/relationships/hyperlink" Target="https://www.fangraphs.com/players/zac-gallen/19291/stats" TargetMode="External"/><Relationship Id="rId97" Type="http://schemas.openxmlformats.org/officeDocument/2006/relationships/hyperlink" Target="https://www.fangraphs.com/players/luis-severino/15890/stats" TargetMode="External"/><Relationship Id="rId120" Type="http://schemas.openxmlformats.org/officeDocument/2006/relationships/hyperlink" Target="https://www.fangraphs.com/teams/marlins" TargetMode="External"/><Relationship Id="rId358" Type="http://schemas.openxmlformats.org/officeDocument/2006/relationships/hyperlink" Target="https://www.fangraphs.com/teams/red-sox" TargetMode="External"/><Relationship Id="rId162" Type="http://schemas.openxmlformats.org/officeDocument/2006/relationships/hyperlink" Target="https://www.fangraphs.com/teams/mets" TargetMode="External"/><Relationship Id="rId218" Type="http://schemas.openxmlformats.org/officeDocument/2006/relationships/hyperlink" Target="https://www.fangraphs.com/teams/guardians" TargetMode="External"/><Relationship Id="rId425" Type="http://schemas.openxmlformats.org/officeDocument/2006/relationships/hyperlink" Target="https://www.fangraphs.com/players/matt-brash/25756/stats" TargetMode="External"/><Relationship Id="rId467" Type="http://schemas.openxmlformats.org/officeDocument/2006/relationships/hyperlink" Target="https://www.fangraphs.com/players/jimmy-herget/17556/stats" TargetMode="External"/><Relationship Id="rId271" Type="http://schemas.openxmlformats.org/officeDocument/2006/relationships/hyperlink" Target="https://www.fangraphs.com/players/josh-hader/14212/stats" TargetMode="External"/><Relationship Id="rId24" Type="http://schemas.openxmlformats.org/officeDocument/2006/relationships/hyperlink" Target="https://www.fangraphs.com/teams/blue-jays" TargetMode="External"/><Relationship Id="rId66" Type="http://schemas.openxmlformats.org/officeDocument/2006/relationships/hyperlink" Target="https://www.fangraphs.com/teams/rays" TargetMode="External"/><Relationship Id="rId131" Type="http://schemas.openxmlformats.org/officeDocument/2006/relationships/hyperlink" Target="https://www.fangraphs.com/players/dustin-may/19716/stats" TargetMode="External"/><Relationship Id="rId327" Type="http://schemas.openxmlformats.org/officeDocument/2006/relationships/hyperlink" Target="https://www.fangraphs.com/players/jp-sears/23429/stats" TargetMode="External"/><Relationship Id="rId369" Type="http://schemas.openxmlformats.org/officeDocument/2006/relationships/hyperlink" Target="https://www.fangraphs.com/players/caleb-thielbar/10078/stats" TargetMode="External"/><Relationship Id="rId173" Type="http://schemas.openxmlformats.org/officeDocument/2006/relationships/hyperlink" Target="https://www.fangraphs.com/players/ross-stripling/13273/stats" TargetMode="External"/><Relationship Id="rId229" Type="http://schemas.openxmlformats.org/officeDocument/2006/relationships/hyperlink" Target="https://www.fangraphs.com/players/andres-munoz/20373/stats" TargetMode="External"/><Relationship Id="rId380" Type="http://schemas.openxmlformats.org/officeDocument/2006/relationships/hyperlink" Target="https://www.fangraphs.com/teams/guardians" TargetMode="External"/><Relationship Id="rId436" Type="http://schemas.openxmlformats.org/officeDocument/2006/relationships/hyperlink" Target="https://www.fangraphs.com/teams/nationals" TargetMode="External"/><Relationship Id="rId240" Type="http://schemas.openxmlformats.org/officeDocument/2006/relationships/hyperlink" Target="https://www.fangraphs.com/teams/tigers" TargetMode="External"/><Relationship Id="rId478" Type="http://schemas.openxmlformats.org/officeDocument/2006/relationships/hyperlink" Target="https://www.fangraphs.com/teams/yankees" TargetMode="External"/><Relationship Id="rId35" Type="http://schemas.openxmlformats.org/officeDocument/2006/relationships/hyperlink" Target="https://www.fangraphs.com/players/carlos-rodon/16137/stats" TargetMode="External"/><Relationship Id="rId77" Type="http://schemas.openxmlformats.org/officeDocument/2006/relationships/hyperlink" Target="https://www.fangraphs.com/players/charlie-morton/4676/stats" TargetMode="External"/><Relationship Id="rId100" Type="http://schemas.openxmlformats.org/officeDocument/2006/relationships/hyperlink" Target="https://www.fangraphs.com/teams/brewers" TargetMode="External"/><Relationship Id="rId282" Type="http://schemas.openxmlformats.org/officeDocument/2006/relationships/hyperlink" Target="https://www.fangraphs.com/teams/cubs" TargetMode="External"/><Relationship Id="rId338" Type="http://schemas.openxmlformats.org/officeDocument/2006/relationships/hyperlink" Target="https://www.fangraphs.com/teams/braves" TargetMode="External"/><Relationship Id="rId8" Type="http://schemas.openxmlformats.org/officeDocument/2006/relationships/hyperlink" Target="https://www.fangraphs.com/teams/rangers" TargetMode="External"/><Relationship Id="rId142" Type="http://schemas.openxmlformats.org/officeDocument/2006/relationships/hyperlink" Target="https://www.fangraphs.com/teams/astros" TargetMode="External"/><Relationship Id="rId184" Type="http://schemas.openxmlformats.org/officeDocument/2006/relationships/hyperlink" Target="https://www.fangraphs.com/teams/rockies" TargetMode="External"/><Relationship Id="rId391" Type="http://schemas.openxmlformats.org/officeDocument/2006/relationships/hyperlink" Target="https://www.fangraphs.com/players/joe-kelly/9761/stats" TargetMode="External"/><Relationship Id="rId405" Type="http://schemas.openxmlformats.org/officeDocument/2006/relationships/hyperlink" Target="https://www.fangraphs.com/players/brusdar-graterol/20367/stats" TargetMode="External"/><Relationship Id="rId447" Type="http://schemas.openxmlformats.org/officeDocument/2006/relationships/hyperlink" Target="https://www.fangraphs.com/players/marco-gonzales/15467/stats" TargetMode="External"/><Relationship Id="rId251" Type="http://schemas.openxmlformats.org/officeDocument/2006/relationships/hyperlink" Target="https://www.fangraphs.com/players/zack-greinke/1943/stats" TargetMode="External"/><Relationship Id="rId489" Type="http://schemas.openxmlformats.org/officeDocument/2006/relationships/hyperlink" Target="https://www.fangraphs.com/players/andrew-painter/sa3017880/stats" TargetMode="External"/><Relationship Id="rId46" Type="http://schemas.openxmlformats.org/officeDocument/2006/relationships/hyperlink" Target="https://www.fangraphs.com/teams/astros" TargetMode="External"/><Relationship Id="rId293" Type="http://schemas.openxmlformats.org/officeDocument/2006/relationships/hyperlink" Target="https://www.fangraphs.com/players/clarke-schmidt/19899/stats" TargetMode="External"/><Relationship Id="rId307" Type="http://schemas.openxmlformats.org/officeDocument/2006/relationships/hyperlink" Target="https://www.fangraphs.com/players/jose-alvarado/17780/stats" TargetMode="External"/><Relationship Id="rId349" Type="http://schemas.openxmlformats.org/officeDocument/2006/relationships/hyperlink" Target="https://www.fangraphs.com/players/nick-martinez/12730/stats" TargetMode="External"/><Relationship Id="rId88" Type="http://schemas.openxmlformats.org/officeDocument/2006/relationships/hyperlink" Target="https://www.fangraphs.com/teams/white-sox" TargetMode="External"/><Relationship Id="rId111" Type="http://schemas.openxmlformats.org/officeDocument/2006/relationships/hyperlink" Target="https://www.fangraphs.com/players/marcus-stroman/13431/stats" TargetMode="External"/><Relationship Id="rId153" Type="http://schemas.openxmlformats.org/officeDocument/2006/relationships/hyperlink" Target="https://www.fangraphs.com/players/corey-kluber/2429/stats" TargetMode="External"/><Relationship Id="rId195" Type="http://schemas.openxmlformats.org/officeDocument/2006/relationships/hyperlink" Target="https://www.fangraphs.com/players/kenta-maeda/18498/stats" TargetMode="External"/><Relationship Id="rId209" Type="http://schemas.openxmlformats.org/officeDocument/2006/relationships/hyperlink" Target="https://www.fangraphs.com/players/kyle-gibson/10123/stats" TargetMode="External"/><Relationship Id="rId360" Type="http://schemas.openxmlformats.org/officeDocument/2006/relationships/hyperlink" Target="https://www.fangraphs.com/teams/padres" TargetMode="External"/><Relationship Id="rId416" Type="http://schemas.openxmlformats.org/officeDocument/2006/relationships/hyperlink" Target="https://www.fangraphs.com/teams/mets" TargetMode="External"/><Relationship Id="rId220" Type="http://schemas.openxmlformats.org/officeDocument/2006/relationships/hyperlink" Target="https://www.fangraphs.com/teams/marlins" TargetMode="External"/><Relationship Id="rId458" Type="http://schemas.openxmlformats.org/officeDocument/2006/relationships/hyperlink" Target="https://www.fangraphs.com/teams/reds" TargetMode="External"/><Relationship Id="rId15" Type="http://schemas.openxmlformats.org/officeDocument/2006/relationships/hyperlink" Target="https://www.fangraphs.com/players/zack-wheeler/10310/stats" TargetMode="External"/><Relationship Id="rId57" Type="http://schemas.openxmlformats.org/officeDocument/2006/relationships/hyperlink" Target="https://www.fangraphs.com/players/joe-musgrove/12970/stats" TargetMode="External"/><Relationship Id="rId262" Type="http://schemas.openxmlformats.org/officeDocument/2006/relationships/hyperlink" Target="https://www.fangraphs.com/teams/braves" TargetMode="External"/><Relationship Id="rId318" Type="http://schemas.openxmlformats.org/officeDocument/2006/relationships/hyperlink" Target="https://www.fangraphs.com/teams/guardians" TargetMode="External"/><Relationship Id="rId99" Type="http://schemas.openxmlformats.org/officeDocument/2006/relationships/hyperlink" Target="https://www.fangraphs.com/players/freddy-peralta/18679/stats" TargetMode="External"/><Relationship Id="rId122" Type="http://schemas.openxmlformats.org/officeDocument/2006/relationships/hyperlink" Target="https://www.fangraphs.com/teams/rangers" TargetMode="External"/><Relationship Id="rId164" Type="http://schemas.openxmlformats.org/officeDocument/2006/relationships/hyperlink" Target="https://www.fangraphs.com/teams/giants" TargetMode="External"/><Relationship Id="rId371" Type="http://schemas.openxmlformats.org/officeDocument/2006/relationships/hyperlink" Target="https://www.fangraphs.com/players/yusei-kikuchi/20633/stats" TargetMode="External"/><Relationship Id="rId427" Type="http://schemas.openxmlformats.org/officeDocument/2006/relationships/hyperlink" Target="https://www.fangraphs.com/players/brock-burke/17968/stats" TargetMode="External"/><Relationship Id="rId469" Type="http://schemas.openxmlformats.org/officeDocument/2006/relationships/hyperlink" Target="https://www.fangraphs.com/players/jose-leclerc/14524/stats" TargetMode="External"/><Relationship Id="rId26" Type="http://schemas.openxmlformats.org/officeDocument/2006/relationships/hyperlink" Target="https://www.fangraphs.com/teams/mariners" TargetMode="External"/><Relationship Id="rId231" Type="http://schemas.openxmlformats.org/officeDocument/2006/relationships/hyperlink" Target="https://www.fangraphs.com/players/ken-waldichuk/27681/stats" TargetMode="External"/><Relationship Id="rId273" Type="http://schemas.openxmlformats.org/officeDocument/2006/relationships/hyperlink" Target="https://www.fangraphs.com/players/trevor-williams/16977/stats" TargetMode="External"/><Relationship Id="rId329" Type="http://schemas.openxmlformats.org/officeDocument/2006/relationships/hyperlink" Target="https://www.fangraphs.com/players/ryan-pressly/7005/stats" TargetMode="External"/><Relationship Id="rId480" Type="http://schemas.openxmlformats.org/officeDocument/2006/relationships/hyperlink" Target="https://www.fangraphs.com/teams/blue-jays" TargetMode="External"/><Relationship Id="rId68" Type="http://schemas.openxmlformats.org/officeDocument/2006/relationships/hyperlink" Target="https://www.fangraphs.com/teams/padres" TargetMode="External"/><Relationship Id="rId133" Type="http://schemas.openxmlformats.org/officeDocument/2006/relationships/hyperlink" Target="https://www.fangraphs.com/players/mitch-keller/17594/stats" TargetMode="External"/><Relationship Id="rId175" Type="http://schemas.openxmlformats.org/officeDocument/2006/relationships/hyperlink" Target="https://www.fangraphs.com/players/taijuan-walker/11836/stats" TargetMode="External"/><Relationship Id="rId340" Type="http://schemas.openxmlformats.org/officeDocument/2006/relationships/hyperlink" Target="https://www.fangraphs.com/teams/blue-jays" TargetMode="External"/><Relationship Id="rId200" Type="http://schemas.openxmlformats.org/officeDocument/2006/relationships/hyperlink" Target="https://www.fangraphs.com/teams/tigers" TargetMode="External"/><Relationship Id="rId382" Type="http://schemas.openxmlformats.org/officeDocument/2006/relationships/hyperlink" Target="https://www.fangraphs.com/teams/giants" TargetMode="External"/><Relationship Id="rId438" Type="http://schemas.openxmlformats.org/officeDocument/2006/relationships/hyperlink" Target="https://www.fangraphs.com/teams/diamondbacks" TargetMode="External"/><Relationship Id="rId242" Type="http://schemas.openxmlformats.org/officeDocument/2006/relationships/hyperlink" Target="https://www.fangraphs.com/teams/orioles" TargetMode="External"/><Relationship Id="rId284" Type="http://schemas.openxmlformats.org/officeDocument/2006/relationships/hyperlink" Target="https://www.fangraphs.com/teams/mets" TargetMode="External"/><Relationship Id="rId491" Type="http://schemas.openxmlformats.org/officeDocument/2006/relationships/hyperlink" Target="https://www.fangraphs.com/players/alex-lange/19883/stats" TargetMode="External"/><Relationship Id="rId37" Type="http://schemas.openxmlformats.org/officeDocument/2006/relationships/hyperlink" Target="https://www.fangraphs.com/players/julio-urias/14765/stats" TargetMode="External"/><Relationship Id="rId79" Type="http://schemas.openxmlformats.org/officeDocument/2006/relationships/hyperlink" Target="https://www.fangraphs.com/players/reid-detmers/27468/stats" TargetMode="External"/><Relationship Id="rId102" Type="http://schemas.openxmlformats.org/officeDocument/2006/relationships/hyperlink" Target="https://www.fangraphs.com/teams/blue-jays" TargetMode="External"/><Relationship Id="rId144" Type="http://schemas.openxmlformats.org/officeDocument/2006/relationships/hyperlink" Target="https://www.fangraphs.com/teams/cubs" TargetMode="External"/><Relationship Id="rId90" Type="http://schemas.openxmlformats.org/officeDocument/2006/relationships/hyperlink" Target="https://www.fangraphs.com/teams/yankees" TargetMode="External"/><Relationship Id="rId186" Type="http://schemas.openxmlformats.org/officeDocument/2006/relationships/hyperlink" Target="https://www.fangraphs.com/teams/cardinals" TargetMode="External"/><Relationship Id="rId351" Type="http://schemas.openxmlformats.org/officeDocument/2006/relationships/hyperlink" Target="https://www.fangraphs.com/players/bryan-abreu/16609/stats" TargetMode="External"/><Relationship Id="rId393" Type="http://schemas.openxmlformats.org/officeDocument/2006/relationships/hyperlink" Target="https://www.fangraphs.com/players/seranthony-dominguez/19249/stats" TargetMode="External"/><Relationship Id="rId407" Type="http://schemas.openxmlformats.org/officeDocument/2006/relationships/hyperlink" Target="https://www.fangraphs.com/players/reynaldo-lopez/16400/stats" TargetMode="External"/><Relationship Id="rId449" Type="http://schemas.openxmlformats.org/officeDocument/2006/relationships/hyperlink" Target="https://www.fangraphs.com/players/cody-morris/25388/stats" TargetMode="External"/><Relationship Id="rId211" Type="http://schemas.openxmlformats.org/officeDocument/2006/relationships/hyperlink" Target="https://www.fangraphs.com/players/michael-wacha/14078/stats" TargetMode="External"/><Relationship Id="rId253" Type="http://schemas.openxmlformats.org/officeDocument/2006/relationships/hyperlink" Target="https://www.fangraphs.com/players/bailey-falter/20070/stats" TargetMode="External"/><Relationship Id="rId295" Type="http://schemas.openxmlformats.org/officeDocument/2006/relationships/hyperlink" Target="https://www.fangraphs.com/players/felix-bautista/20666/stats" TargetMode="External"/><Relationship Id="rId309" Type="http://schemas.openxmlformats.org/officeDocument/2006/relationships/hyperlink" Target="https://www.fangraphs.com/players/tarik-skubal/22267/stats" TargetMode="External"/><Relationship Id="rId460" Type="http://schemas.openxmlformats.org/officeDocument/2006/relationships/hyperlink" Target="https://www.fangraphs.com/teams/cardinals" TargetMode="External"/><Relationship Id="rId48" Type="http://schemas.openxmlformats.org/officeDocument/2006/relationships/hyperlink" Target="https://www.fangraphs.com/teams/reds" TargetMode="External"/><Relationship Id="rId113" Type="http://schemas.openxmlformats.org/officeDocument/2006/relationships/hyperlink" Target="https://www.fangraphs.com/players/sonny-gray/12768/stats" TargetMode="External"/><Relationship Id="rId320" Type="http://schemas.openxmlformats.org/officeDocument/2006/relationships/hyperlink" Target="https://www.fangraphs.com/teams/diamondbacks" TargetMode="External"/><Relationship Id="rId155" Type="http://schemas.openxmlformats.org/officeDocument/2006/relationships/hyperlink" Target="https://www.fangraphs.com/players/tyler-mahle/16358/stats" TargetMode="External"/><Relationship Id="rId197" Type="http://schemas.openxmlformats.org/officeDocument/2006/relationships/hyperlink" Target="https://www.fangraphs.com/players/nick-pivetta/15454/stats" TargetMode="External"/><Relationship Id="rId362" Type="http://schemas.openxmlformats.org/officeDocument/2006/relationships/hyperlink" Target="https://www.fangraphs.com/teams/nationals" TargetMode="External"/><Relationship Id="rId418" Type="http://schemas.openxmlformats.org/officeDocument/2006/relationships/hyperlink" Target="https://www.fangraphs.com/teams/orioles" TargetMode="External"/><Relationship Id="rId222" Type="http://schemas.openxmlformats.org/officeDocument/2006/relationships/hyperlink" Target="https://www.fangraphs.com/teams/red-sox" TargetMode="External"/><Relationship Id="rId264" Type="http://schemas.openxmlformats.org/officeDocument/2006/relationships/hyperlink" Target="https://www.fangraphs.com/teams/tigers" TargetMode="External"/><Relationship Id="rId471" Type="http://schemas.openxmlformats.org/officeDocument/2006/relationships/hyperlink" Target="https://www.fangraphs.com/players/stephen-strasburg/10131/stats" TargetMode="External"/><Relationship Id="rId17" Type="http://schemas.openxmlformats.org/officeDocument/2006/relationships/hyperlink" Target="https://www.fangraphs.com/players/shane-mcclanahan/21483/stats" TargetMode="External"/><Relationship Id="rId59" Type="http://schemas.openxmlformats.org/officeDocument/2006/relationships/hyperlink" Target="https://www.fangraphs.com/players/cristian-javier/17606/stats" TargetMode="External"/><Relationship Id="rId124" Type="http://schemas.openxmlformats.org/officeDocument/2006/relationships/hyperlink" Target="https://www.fangraphs.com/teams/mariners" TargetMode="External"/><Relationship Id="rId70" Type="http://schemas.openxmlformats.org/officeDocument/2006/relationships/hyperlink" Target="https://www.fangraphs.com/teams/cardinals" TargetMode="External"/><Relationship Id="rId166" Type="http://schemas.openxmlformats.org/officeDocument/2006/relationships/hyperlink" Target="https://www.fangraphs.com/teams/reds" TargetMode="External"/><Relationship Id="rId331" Type="http://schemas.openxmlformats.org/officeDocument/2006/relationships/hyperlink" Target="https://www.fangraphs.com/players/giovanny-gallegos/14986/stats" TargetMode="External"/><Relationship Id="rId373" Type="http://schemas.openxmlformats.org/officeDocument/2006/relationships/hyperlink" Target="https://www.fangraphs.com/players/aaron-bummer/16258/stats" TargetMode="External"/><Relationship Id="rId429" Type="http://schemas.openxmlformats.org/officeDocument/2006/relationships/hyperlink" Target="https://www.fangraphs.com/players/trevor-stephan/19932/stats" TargetMode="External"/><Relationship Id="rId1" Type="http://schemas.openxmlformats.org/officeDocument/2006/relationships/hyperlink" Target="https://www.fangraphs.com/players/corbin-burnes/19361/stats" TargetMode="External"/><Relationship Id="rId233" Type="http://schemas.openxmlformats.org/officeDocument/2006/relationships/hyperlink" Target="https://www.fangraphs.com/players/cade-cavalli/27473/stats" TargetMode="External"/><Relationship Id="rId440" Type="http://schemas.openxmlformats.org/officeDocument/2006/relationships/hyperlink" Target="https://www.fangraphs.com/teams/astros" TargetMode="External"/><Relationship Id="rId28" Type="http://schemas.openxmlformats.org/officeDocument/2006/relationships/hyperlink" Target="https://www.fangraphs.com/teams/giants" TargetMode="External"/><Relationship Id="rId275" Type="http://schemas.openxmlformats.org/officeDocument/2006/relationships/hyperlink" Target="https://www.fangraphs.com/players/luis-ortiz/27646/stats" TargetMode="External"/><Relationship Id="rId300" Type="http://schemas.openxmlformats.org/officeDocument/2006/relationships/hyperlink" Target="https://www.fangraphs.com/teams/pirates" TargetMode="External"/><Relationship Id="rId482" Type="http://schemas.openxmlformats.org/officeDocument/2006/relationships/hyperlink" Target="https://www.fangraphs.com/teams/dodgers" TargetMode="External"/><Relationship Id="rId81" Type="http://schemas.openxmlformats.org/officeDocument/2006/relationships/hyperlink" Target="https://www.fangraphs.com/players/chris-sale/10603/stats" TargetMode="External"/><Relationship Id="rId135" Type="http://schemas.openxmlformats.org/officeDocument/2006/relationships/hyperlink" Target="https://www.fangraphs.com/players/merrill-kelly/11156/stats" TargetMode="External"/><Relationship Id="rId177" Type="http://schemas.openxmlformats.org/officeDocument/2006/relationships/hyperlink" Target="https://www.fangraphs.com/players/jose-suarez/19911/stats" TargetMode="External"/><Relationship Id="rId342" Type="http://schemas.openxmlformats.org/officeDocument/2006/relationships/hyperlink" Target="https://www.fangraphs.com/teams/blue-jays" TargetMode="External"/><Relationship Id="rId384" Type="http://schemas.openxmlformats.org/officeDocument/2006/relationships/hyperlink" Target="https://www.fangraphs.com/teams/giants" TargetMode="External"/><Relationship Id="rId202" Type="http://schemas.openxmlformats.org/officeDocument/2006/relationships/hyperlink" Target="https://www.fangraphs.com/teams/cardinals" TargetMode="External"/><Relationship Id="rId244" Type="http://schemas.openxmlformats.org/officeDocument/2006/relationships/hyperlink" Target="https://www.fangraphs.com/teams/athletics" TargetMode="External"/><Relationship Id="rId39" Type="http://schemas.openxmlformats.org/officeDocument/2006/relationships/hyperlink" Target="https://www.fangraphs.com/players/alex-cobb/6562/stats" TargetMode="External"/><Relationship Id="rId286" Type="http://schemas.openxmlformats.org/officeDocument/2006/relationships/hyperlink" Target="https://www.fangraphs.com/teams/dodgers" TargetMode="External"/><Relationship Id="rId451" Type="http://schemas.openxmlformats.org/officeDocument/2006/relationships/hyperlink" Target="https://www.fangraphs.com/players/connor-brogdon/21205/stats" TargetMode="External"/><Relationship Id="rId493" Type="http://schemas.openxmlformats.org/officeDocument/2006/relationships/hyperlink" Target="https://www.fangraphs.com/players/pierce-johnson/13435/stats" TargetMode="External"/><Relationship Id="rId50" Type="http://schemas.openxmlformats.org/officeDocument/2006/relationships/hyperlink" Target="https://www.fangraphs.com/teams/padres" TargetMode="External"/><Relationship Id="rId104" Type="http://schemas.openxmlformats.org/officeDocument/2006/relationships/hyperlink" Target="https://www.fangraphs.com/teams/rays" TargetMode="External"/><Relationship Id="rId146" Type="http://schemas.openxmlformats.org/officeDocument/2006/relationships/hyperlink" Target="https://www.fangraphs.com/teams/cardinals" TargetMode="External"/><Relationship Id="rId188" Type="http://schemas.openxmlformats.org/officeDocument/2006/relationships/hyperlink" Target="https://www.fangraphs.com/teams/dodgers" TargetMode="External"/><Relationship Id="rId311" Type="http://schemas.openxmlformats.org/officeDocument/2006/relationships/hyperlink" Target="https://www.fangraphs.com/players/devin-williams/15816/stats" TargetMode="External"/><Relationship Id="rId353" Type="http://schemas.openxmlformats.org/officeDocument/2006/relationships/hyperlink" Target="https://www.fangraphs.com/players/luis-garcia/6984/stats" TargetMode="External"/><Relationship Id="rId395" Type="http://schemas.openxmlformats.org/officeDocument/2006/relationships/hyperlink" Target="https://www.fangraphs.com/players/aj-puk/19343/stats" TargetMode="External"/><Relationship Id="rId409" Type="http://schemas.openxmlformats.org/officeDocument/2006/relationships/hyperlink" Target="https://www.fangraphs.com/players/daniel-lynch/21537/stats" TargetMode="External"/><Relationship Id="rId92" Type="http://schemas.openxmlformats.org/officeDocument/2006/relationships/hyperlink" Target="https://www.fangraphs.com/teams/phillies" TargetMode="External"/><Relationship Id="rId213" Type="http://schemas.openxmlformats.org/officeDocument/2006/relationships/hyperlink" Target="https://www.fangraphs.com/players/domingo-german/17149/stats" TargetMode="External"/><Relationship Id="rId420" Type="http://schemas.openxmlformats.org/officeDocument/2006/relationships/hyperlink" Target="https://www.fangraphs.com/teams/mariners" TargetMode="External"/><Relationship Id="rId255" Type="http://schemas.openxmlformats.org/officeDocument/2006/relationships/hyperlink" Target="https://www.fangraphs.com/players/mackenzie-gore/22201/stats" TargetMode="External"/><Relationship Id="rId297" Type="http://schemas.openxmlformats.org/officeDocument/2006/relationships/hyperlink" Target="https://www.fangraphs.com/players/ryan-helsley/18138/stats" TargetMode="External"/><Relationship Id="rId462" Type="http://schemas.openxmlformats.org/officeDocument/2006/relationships/hyperlink" Target="https://www.fangraphs.com/teams/marlins" TargetMode="External"/><Relationship Id="rId115" Type="http://schemas.openxmlformats.org/officeDocument/2006/relationships/hyperlink" Target="https://www.fangraphs.com/players/jon-gray/14916/stats" TargetMode="External"/><Relationship Id="rId157" Type="http://schemas.openxmlformats.org/officeDocument/2006/relationships/hyperlink" Target="https://www.fangraphs.com/players/grayson-rodriguez/sa3008130/stats" TargetMode="External"/><Relationship Id="rId322" Type="http://schemas.openxmlformats.org/officeDocument/2006/relationships/hyperlink" Target="https://www.fangraphs.com/teams/yankees" TargetMode="External"/><Relationship Id="rId364" Type="http://schemas.openxmlformats.org/officeDocument/2006/relationships/hyperlink" Target="https://www.fangraphs.com/teams/diamondbacks" TargetMode="External"/><Relationship Id="rId61" Type="http://schemas.openxmlformats.org/officeDocument/2006/relationships/hyperlink" Target="https://www.fangraphs.com/players/clayton-kershaw/2036/stats" TargetMode="External"/><Relationship Id="rId199" Type="http://schemas.openxmlformats.org/officeDocument/2006/relationships/hyperlink" Target="https://www.fangraphs.com/players/spencer-turnbull/16207/stats" TargetMode="External"/><Relationship Id="rId19" Type="http://schemas.openxmlformats.org/officeDocument/2006/relationships/hyperlink" Target="https://www.fangraphs.com/players/sandy-alcantara/18684/stats" TargetMode="External"/><Relationship Id="rId224" Type="http://schemas.openxmlformats.org/officeDocument/2006/relationships/hyperlink" Target="https://www.fangraphs.com/teams/mets" TargetMode="External"/><Relationship Id="rId266" Type="http://schemas.openxmlformats.org/officeDocument/2006/relationships/hyperlink" Target="https://www.fangraphs.com/teams/brewers" TargetMode="External"/><Relationship Id="rId431" Type="http://schemas.openxmlformats.org/officeDocument/2006/relationships/hyperlink" Target="https://www.fangraphs.com/players/johan-oviedo/22487/stats" TargetMode="External"/><Relationship Id="rId473" Type="http://schemas.openxmlformats.org/officeDocument/2006/relationships/hyperlink" Target="https://www.fangraphs.com/players/vince-velasquez/11189/stats" TargetMode="External"/><Relationship Id="rId30" Type="http://schemas.openxmlformats.org/officeDocument/2006/relationships/hyperlink" Target="https://www.fangraphs.com/teams/braves" TargetMode="External"/><Relationship Id="rId126" Type="http://schemas.openxmlformats.org/officeDocument/2006/relationships/hyperlink" Target="https://www.fangraphs.com/teams/angels" TargetMode="External"/><Relationship Id="rId168" Type="http://schemas.openxmlformats.org/officeDocument/2006/relationships/hyperlink" Target="https://www.fangraphs.com/teams/mets" TargetMode="External"/><Relationship Id="rId333" Type="http://schemas.openxmlformats.org/officeDocument/2006/relationships/hyperlink" Target="https://www.fangraphs.com/players/austin-gomber/16561/stats" TargetMode="External"/><Relationship Id="rId72" Type="http://schemas.openxmlformats.org/officeDocument/2006/relationships/hyperlink" Target="https://www.fangraphs.com/teams/angels" TargetMode="External"/><Relationship Id="rId375" Type="http://schemas.openxmlformats.org/officeDocument/2006/relationships/hyperlink" Target="https://www.fangraphs.com/players/joe-jimenez/15761/stats" TargetMode="External"/><Relationship Id="rId3" Type="http://schemas.openxmlformats.org/officeDocument/2006/relationships/hyperlink" Target="https://www.fangraphs.com/players/shohei-ohtani/19755/stats" TargetMode="External"/><Relationship Id="rId235" Type="http://schemas.openxmlformats.org/officeDocument/2006/relationships/hyperlink" Target="https://www.fangraphs.com/players/kyle-bradish/24586/stats" TargetMode="External"/><Relationship Id="rId277" Type="http://schemas.openxmlformats.org/officeDocument/2006/relationships/hyperlink" Target="https://www.fangraphs.com/players/taylor-rogers/13449/stats" TargetMode="External"/><Relationship Id="rId400" Type="http://schemas.openxmlformats.org/officeDocument/2006/relationships/hyperlink" Target="https://www.fangraphs.com/teams/red-sox" TargetMode="External"/><Relationship Id="rId442" Type="http://schemas.openxmlformats.org/officeDocument/2006/relationships/hyperlink" Target="https://www.fangraphs.com/teams/orioles" TargetMode="External"/><Relationship Id="rId484" Type="http://schemas.openxmlformats.org/officeDocument/2006/relationships/hyperlink" Target="https://www.fangraphs.com/teams/athletics" TargetMode="External"/><Relationship Id="rId137" Type="http://schemas.openxmlformats.org/officeDocument/2006/relationships/hyperlink" Target="https://www.fangraphs.com/players/jose-berrios/14168/stats" TargetMode="External"/><Relationship Id="rId302" Type="http://schemas.openxmlformats.org/officeDocument/2006/relationships/hyperlink" Target="https://www.fangraphs.com/teams/diamondbacks" TargetMode="External"/><Relationship Id="rId344" Type="http://schemas.openxmlformats.org/officeDocument/2006/relationships/hyperlink" Target="https://www.fangraphs.com/teams/athletics" TargetMode="External"/><Relationship Id="rId41" Type="http://schemas.openxmlformats.org/officeDocument/2006/relationships/hyperlink" Target="https://www.fangraphs.com/players/hunter-greene/22182/stats" TargetMode="External"/><Relationship Id="rId83" Type="http://schemas.openxmlformats.org/officeDocument/2006/relationships/hyperlink" Target="https://www.fangraphs.com/players/pablo-lopez/17085/stats" TargetMode="External"/><Relationship Id="rId179" Type="http://schemas.openxmlformats.org/officeDocument/2006/relationships/hyperlink" Target="https://www.fangraphs.com/players/brayan-bello/23920/stats" TargetMode="External"/><Relationship Id="rId386" Type="http://schemas.openxmlformats.org/officeDocument/2006/relationships/hyperlink" Target="https://www.fangraphs.com/teams/twins" TargetMode="External"/><Relationship Id="rId190" Type="http://schemas.openxmlformats.org/officeDocument/2006/relationships/hyperlink" Target="https://www.fangraphs.com/teams/guardians" TargetMode="External"/><Relationship Id="rId204" Type="http://schemas.openxmlformats.org/officeDocument/2006/relationships/hyperlink" Target="https://www.fangraphs.com/teams/astros" TargetMode="External"/><Relationship Id="rId246" Type="http://schemas.openxmlformats.org/officeDocument/2006/relationships/hyperlink" Target="https://www.fangraphs.com/teams/braves" TargetMode="External"/><Relationship Id="rId288" Type="http://schemas.openxmlformats.org/officeDocument/2006/relationships/hyperlink" Target="https://www.fangraphs.com/teams/braves" TargetMode="External"/><Relationship Id="rId411" Type="http://schemas.openxmlformats.org/officeDocument/2006/relationships/hyperlink" Target="https://www.fangraphs.com/players/daniel-bard/7115/stats" TargetMode="External"/><Relationship Id="rId453" Type="http://schemas.openxmlformats.org/officeDocument/2006/relationships/hyperlink" Target="https://www.fangraphs.com/players/sam-hentges/18548/stats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ngraphs.com/players/daulton-varsho/19918/stats" TargetMode="External"/><Relationship Id="rId671" Type="http://schemas.openxmlformats.org/officeDocument/2006/relationships/hyperlink" Target="https://www.fangraphs.com/teams/marlins" TargetMode="External"/><Relationship Id="rId769" Type="http://schemas.openxmlformats.org/officeDocument/2006/relationships/hyperlink" Target="https://www.fangraphs.com/teams/pirates" TargetMode="External"/><Relationship Id="rId976" Type="http://schemas.openxmlformats.org/officeDocument/2006/relationships/hyperlink" Target="https://www.fangraphs.com/players/scott-barlow/14993/stats" TargetMode="External"/><Relationship Id="rId21" Type="http://schemas.openxmlformats.org/officeDocument/2006/relationships/hyperlink" Target="https://www.fangraphs.com/players/nolan-arenado/9777/stats" TargetMode="External"/><Relationship Id="rId324" Type="http://schemas.openxmlformats.org/officeDocument/2006/relationships/hyperlink" Target="https://www.fangraphs.com/teams/cardinals" TargetMode="External"/><Relationship Id="rId531" Type="http://schemas.openxmlformats.org/officeDocument/2006/relationships/hyperlink" Target="https://www.fangraphs.com/teams/braves" TargetMode="External"/><Relationship Id="rId629" Type="http://schemas.openxmlformats.org/officeDocument/2006/relationships/hyperlink" Target="https://www.fangraphs.com/teams/mets" TargetMode="External"/><Relationship Id="rId170" Type="http://schemas.openxmlformats.org/officeDocument/2006/relationships/hyperlink" Target="https://www.fangraphs.com/teams/red-sox" TargetMode="External"/><Relationship Id="rId836" Type="http://schemas.openxmlformats.org/officeDocument/2006/relationships/hyperlink" Target="https://www.fangraphs.com/players/kyle-muller/20167/stats" TargetMode="External"/><Relationship Id="rId268" Type="http://schemas.openxmlformats.org/officeDocument/2006/relationships/hyperlink" Target="https://www.fangraphs.com/teams/reds" TargetMode="External"/><Relationship Id="rId475" Type="http://schemas.openxmlformats.org/officeDocument/2006/relationships/hyperlink" Target="https://www.fangraphs.com/teams/brewers" TargetMode="External"/><Relationship Id="rId682" Type="http://schemas.openxmlformats.org/officeDocument/2006/relationships/hyperlink" Target="https://www.fangraphs.com/players/hunter-brown/25880/stats" TargetMode="External"/><Relationship Id="rId903" Type="http://schemas.openxmlformats.org/officeDocument/2006/relationships/hyperlink" Target="https://www.fangraphs.com/teams/padres" TargetMode="External"/><Relationship Id="rId32" Type="http://schemas.openxmlformats.org/officeDocument/2006/relationships/hyperlink" Target="https://www.fangraphs.com/teams/angels" TargetMode="External"/><Relationship Id="rId128" Type="http://schemas.openxmlformats.org/officeDocument/2006/relationships/hyperlink" Target="https://www.fangraphs.com/teams/white-sox" TargetMode="External"/><Relationship Id="rId335" Type="http://schemas.openxmlformats.org/officeDocument/2006/relationships/hyperlink" Target="https://www.fangraphs.com/players/ryan-jeffers/24618/stats" TargetMode="External"/><Relationship Id="rId542" Type="http://schemas.openxmlformats.org/officeDocument/2006/relationships/hyperlink" Target="https://www.fangraphs.com/players/hunter-greene/22182/stats" TargetMode="External"/><Relationship Id="rId987" Type="http://schemas.openxmlformats.org/officeDocument/2006/relationships/hyperlink" Target="https://www.fangraphs.com/teams/braves" TargetMode="External"/><Relationship Id="rId181" Type="http://schemas.openxmlformats.org/officeDocument/2006/relationships/hyperlink" Target="https://www.fangraphs.com/players/jose-miranda/20538/stats" TargetMode="External"/><Relationship Id="rId402" Type="http://schemas.openxmlformats.org/officeDocument/2006/relationships/hyperlink" Target="https://www.fangraphs.com/players/donovan-walton/19314/stats" TargetMode="External"/><Relationship Id="rId847" Type="http://schemas.openxmlformats.org/officeDocument/2006/relationships/hyperlink" Target="https://www.fangraphs.com/teams/rays" TargetMode="External"/><Relationship Id="rId279" Type="http://schemas.openxmlformats.org/officeDocument/2006/relationships/hyperlink" Target="https://www.fangraphs.com/players/jeimer-candelario/13621/stats" TargetMode="External"/><Relationship Id="rId486" Type="http://schemas.openxmlformats.org/officeDocument/2006/relationships/hyperlink" Target="https://www.fangraphs.com/players/enmanuel-valdez/sa917288/stats" TargetMode="External"/><Relationship Id="rId693" Type="http://schemas.openxmlformats.org/officeDocument/2006/relationships/hyperlink" Target="https://www.fangraphs.com/teams/guardians" TargetMode="External"/><Relationship Id="rId707" Type="http://schemas.openxmlformats.org/officeDocument/2006/relationships/hyperlink" Target="https://www.fangraphs.com/teams/brewers" TargetMode="External"/><Relationship Id="rId914" Type="http://schemas.openxmlformats.org/officeDocument/2006/relationships/hyperlink" Target="https://www.fangraphs.com/players/tyler-wells/20000/stats" TargetMode="External"/><Relationship Id="rId43" Type="http://schemas.openxmlformats.org/officeDocument/2006/relationships/hyperlink" Target="https://www.fangraphs.com/players/george-springer/12856/stats" TargetMode="External"/><Relationship Id="rId139" Type="http://schemas.openxmlformats.org/officeDocument/2006/relationships/hyperlink" Target="https://www.fangraphs.com/players/luis-robert-jr/20043/stats" TargetMode="External"/><Relationship Id="rId346" Type="http://schemas.openxmlformats.org/officeDocument/2006/relationships/hyperlink" Target="https://www.fangraphs.com/teams/orioles" TargetMode="External"/><Relationship Id="rId553" Type="http://schemas.openxmlformats.org/officeDocument/2006/relationships/hyperlink" Target="https://www.fangraphs.com/teams/blue-jays" TargetMode="External"/><Relationship Id="rId760" Type="http://schemas.openxmlformats.org/officeDocument/2006/relationships/hyperlink" Target="https://www.fangraphs.com/players/braxton-garrett/21844/stats" TargetMode="External"/><Relationship Id="rId998" Type="http://schemas.openxmlformats.org/officeDocument/2006/relationships/printerSettings" Target="../printerSettings/printerSettings3.bin"/><Relationship Id="rId192" Type="http://schemas.openxmlformats.org/officeDocument/2006/relationships/hyperlink" Target="https://www.fangraphs.com/teams/giants" TargetMode="External"/><Relationship Id="rId206" Type="http://schemas.openxmlformats.org/officeDocument/2006/relationships/hyperlink" Target="https://www.fangraphs.com/teams/orioles" TargetMode="External"/><Relationship Id="rId413" Type="http://schemas.openxmlformats.org/officeDocument/2006/relationships/hyperlink" Target="https://www.fangraphs.com/teams/brewers" TargetMode="External"/><Relationship Id="rId858" Type="http://schemas.openxmlformats.org/officeDocument/2006/relationships/hyperlink" Target="https://www.fangraphs.com/players/john-schreiber/20020/stats" TargetMode="External"/><Relationship Id="rId497" Type="http://schemas.openxmlformats.org/officeDocument/2006/relationships/hyperlink" Target="https://www.fangraphs.com/teams/dodgers" TargetMode="External"/><Relationship Id="rId620" Type="http://schemas.openxmlformats.org/officeDocument/2006/relationships/hyperlink" Target="https://www.fangraphs.com/players/jesus-luzardo/19959/stats" TargetMode="External"/><Relationship Id="rId718" Type="http://schemas.openxmlformats.org/officeDocument/2006/relationships/hyperlink" Target="https://www.fangraphs.com/players/emmanuel-clase/21032/stats" TargetMode="External"/><Relationship Id="rId925" Type="http://schemas.openxmlformats.org/officeDocument/2006/relationships/hyperlink" Target="https://www.fangraphs.com/teams/phillies" TargetMode="External"/><Relationship Id="rId357" Type="http://schemas.openxmlformats.org/officeDocument/2006/relationships/hyperlink" Target="https://www.fangraphs.com/players/maikel-garcia/22715/stats" TargetMode="External"/><Relationship Id="rId54" Type="http://schemas.openxmlformats.org/officeDocument/2006/relationships/hyperlink" Target="https://www.fangraphs.com/teams/mets" TargetMode="External"/><Relationship Id="rId217" Type="http://schemas.openxmlformats.org/officeDocument/2006/relationships/hyperlink" Target="https://www.fangraphs.com/players/jose-abreu/15676/stats" TargetMode="External"/><Relationship Id="rId564" Type="http://schemas.openxmlformats.org/officeDocument/2006/relationships/hyperlink" Target="https://www.fangraphs.com/players/brady-singer/25377/stats" TargetMode="External"/><Relationship Id="rId771" Type="http://schemas.openxmlformats.org/officeDocument/2006/relationships/hyperlink" Target="https://www.fangraphs.com/teams/cubs" TargetMode="External"/><Relationship Id="rId869" Type="http://schemas.openxmlformats.org/officeDocument/2006/relationships/hyperlink" Target="https://www.fangraphs.com/teams/braves" TargetMode="External"/><Relationship Id="rId424" Type="http://schemas.openxmlformats.org/officeDocument/2006/relationships/hyperlink" Target="https://www.fangraphs.com/players/justin-foscue/sa3014527/stats" TargetMode="External"/><Relationship Id="rId631" Type="http://schemas.openxmlformats.org/officeDocument/2006/relationships/hyperlink" Target="https://www.fangraphs.com/teams/rockies" TargetMode="External"/><Relationship Id="rId729" Type="http://schemas.openxmlformats.org/officeDocument/2006/relationships/hyperlink" Target="https://www.fangraphs.com/teams/brewers" TargetMode="External"/><Relationship Id="rId270" Type="http://schemas.openxmlformats.org/officeDocument/2006/relationships/hyperlink" Target="https://www.fangraphs.com/teams/giants" TargetMode="External"/><Relationship Id="rId936" Type="http://schemas.openxmlformats.org/officeDocument/2006/relationships/hyperlink" Target="https://www.fangraphs.com/players/hunter-harvey/15507/stats" TargetMode="External"/><Relationship Id="rId65" Type="http://schemas.openxmlformats.org/officeDocument/2006/relationships/hyperlink" Target="https://www.fangraphs.com/players/willy-adames/15986/stats" TargetMode="External"/><Relationship Id="rId130" Type="http://schemas.openxmlformats.org/officeDocument/2006/relationships/hyperlink" Target="https://www.fangraphs.com/teams/rays" TargetMode="External"/><Relationship Id="rId368" Type="http://schemas.openxmlformats.org/officeDocument/2006/relationships/hyperlink" Target="https://www.fangraphs.com/teams/angels" TargetMode="External"/><Relationship Id="rId575" Type="http://schemas.openxmlformats.org/officeDocument/2006/relationships/hyperlink" Target="https://www.fangraphs.com/teams/braves" TargetMode="External"/><Relationship Id="rId782" Type="http://schemas.openxmlformats.org/officeDocument/2006/relationships/hyperlink" Target="https://www.fangraphs.com/players/drew-smyly/11760/stats" TargetMode="External"/><Relationship Id="rId228" Type="http://schemas.openxmlformats.org/officeDocument/2006/relationships/hyperlink" Target="https://www.fangraphs.com/teams/cardinals" TargetMode="External"/><Relationship Id="rId435" Type="http://schemas.openxmlformats.org/officeDocument/2006/relationships/hyperlink" Target="https://www.fangraphs.com/teams/marlins" TargetMode="External"/><Relationship Id="rId642" Type="http://schemas.openxmlformats.org/officeDocument/2006/relationships/hyperlink" Target="https://www.fangraphs.com/players/luis-garcia/23735/stats" TargetMode="External"/><Relationship Id="rId281" Type="http://schemas.openxmlformats.org/officeDocument/2006/relationships/hyperlink" Target="https://www.fangraphs.com/players/christian-vazquez/9774/stats" TargetMode="External"/><Relationship Id="rId502" Type="http://schemas.openxmlformats.org/officeDocument/2006/relationships/hyperlink" Target="https://www.fangraphs.com/players/corbin-burnes/19361/stats" TargetMode="External"/><Relationship Id="rId947" Type="http://schemas.openxmlformats.org/officeDocument/2006/relationships/hyperlink" Target="https://www.fangraphs.com/teams/rockies" TargetMode="External"/><Relationship Id="rId76" Type="http://schemas.openxmlformats.org/officeDocument/2006/relationships/hyperlink" Target="https://www.fangraphs.com/teams/padres" TargetMode="External"/><Relationship Id="rId141" Type="http://schemas.openxmlformats.org/officeDocument/2006/relationships/hyperlink" Target="https://www.fangraphs.com/players/trent-grisham/18564/stats" TargetMode="External"/><Relationship Id="rId379" Type="http://schemas.openxmlformats.org/officeDocument/2006/relationships/hyperlink" Target="https://www.fangraphs.com/players/ezequiel-tovar/24064/stats" TargetMode="External"/><Relationship Id="rId586" Type="http://schemas.openxmlformats.org/officeDocument/2006/relationships/hyperlink" Target="https://www.fangraphs.com/players/logan-gilbert/22250/stats" TargetMode="External"/><Relationship Id="rId793" Type="http://schemas.openxmlformats.org/officeDocument/2006/relationships/hyperlink" Target="https://www.fangraphs.com/teams/tigers" TargetMode="External"/><Relationship Id="rId807" Type="http://schemas.openxmlformats.org/officeDocument/2006/relationships/hyperlink" Target="https://www.fangraphs.com/teams/red-sox" TargetMode="External"/><Relationship Id="rId7" Type="http://schemas.openxmlformats.org/officeDocument/2006/relationships/hyperlink" Target="https://www.fangraphs.com/players/jose-ramirez/13510/stats" TargetMode="External"/><Relationship Id="rId239" Type="http://schemas.openxmlformats.org/officeDocument/2006/relationships/hyperlink" Target="https://www.fangraphs.com/players/seiya-suzuki/30116/stats" TargetMode="External"/><Relationship Id="rId446" Type="http://schemas.openxmlformats.org/officeDocument/2006/relationships/hyperlink" Target="https://www.fangraphs.com/players/mitch-garver/15161/stats" TargetMode="External"/><Relationship Id="rId653" Type="http://schemas.openxmlformats.org/officeDocument/2006/relationships/hyperlink" Target="https://www.fangraphs.com/teams/red-sox" TargetMode="External"/><Relationship Id="rId292" Type="http://schemas.openxmlformats.org/officeDocument/2006/relationships/hyperlink" Target="https://www.fangraphs.com/teams/royals" TargetMode="External"/><Relationship Id="rId306" Type="http://schemas.openxmlformats.org/officeDocument/2006/relationships/hyperlink" Target="https://www.fangraphs.com/teams/royals" TargetMode="External"/><Relationship Id="rId860" Type="http://schemas.openxmlformats.org/officeDocument/2006/relationships/hyperlink" Target="https://www.fangraphs.com/players/seth-lugo/12447/stats" TargetMode="External"/><Relationship Id="rId958" Type="http://schemas.openxmlformats.org/officeDocument/2006/relationships/hyperlink" Target="https://www.fangraphs.com/players/luis-cessa/13345/stats" TargetMode="External"/><Relationship Id="rId87" Type="http://schemas.openxmlformats.org/officeDocument/2006/relationships/hyperlink" Target="https://www.fangraphs.com/players/trevor-story/12564/stats" TargetMode="External"/><Relationship Id="rId513" Type="http://schemas.openxmlformats.org/officeDocument/2006/relationships/hyperlink" Target="https://www.fangraphs.com/teams/mets" TargetMode="External"/><Relationship Id="rId597" Type="http://schemas.openxmlformats.org/officeDocument/2006/relationships/hyperlink" Target="https://www.fangraphs.com/teams/rays" TargetMode="External"/><Relationship Id="rId720" Type="http://schemas.openxmlformats.org/officeDocument/2006/relationships/hyperlink" Target="https://www.fangraphs.com/players/edward-cabrera/21690/stats" TargetMode="External"/><Relationship Id="rId818" Type="http://schemas.openxmlformats.org/officeDocument/2006/relationships/hyperlink" Target="https://www.fangraphs.com/players/zach-plesac/19979/stats" TargetMode="External"/><Relationship Id="rId152" Type="http://schemas.openxmlformats.org/officeDocument/2006/relationships/hyperlink" Target="https://www.fangraphs.com/teams/dodgers" TargetMode="External"/><Relationship Id="rId457" Type="http://schemas.openxmlformats.org/officeDocument/2006/relationships/hyperlink" Target="https://www.fangraphs.com/teams/reds" TargetMode="External"/><Relationship Id="rId664" Type="http://schemas.openxmlformats.org/officeDocument/2006/relationships/hyperlink" Target="https://www.fangraphs.com/players/alex-wood/13781/stats" TargetMode="External"/><Relationship Id="rId871" Type="http://schemas.openxmlformats.org/officeDocument/2006/relationships/hyperlink" Target="https://www.fangraphs.com/teams/twins" TargetMode="External"/><Relationship Id="rId969" Type="http://schemas.openxmlformats.org/officeDocument/2006/relationships/hyperlink" Target="https://www.fangraphs.com/teams/angels" TargetMode="External"/><Relationship Id="rId14" Type="http://schemas.openxmlformats.org/officeDocument/2006/relationships/hyperlink" Target="https://www.fangraphs.com/teams/mets" TargetMode="External"/><Relationship Id="rId317" Type="http://schemas.openxmlformats.org/officeDocument/2006/relationships/hyperlink" Target="https://www.fangraphs.com/players/thairo-estrada/16426/stats" TargetMode="External"/><Relationship Id="rId524" Type="http://schemas.openxmlformats.org/officeDocument/2006/relationships/hyperlink" Target="https://www.fangraphs.com/players/kevin-gausman/14107/stats" TargetMode="External"/><Relationship Id="rId731" Type="http://schemas.openxmlformats.org/officeDocument/2006/relationships/hyperlink" Target="https://www.fangraphs.com/teams/mariners" TargetMode="External"/><Relationship Id="rId98" Type="http://schemas.openxmlformats.org/officeDocument/2006/relationships/hyperlink" Target="https://www.fangraphs.com/teams/blue-jays" TargetMode="External"/><Relationship Id="rId163" Type="http://schemas.openxmlformats.org/officeDocument/2006/relationships/hyperlink" Target="https://www.fangraphs.com/players/brett-baty/26123/stats" TargetMode="External"/><Relationship Id="rId370" Type="http://schemas.openxmlformats.org/officeDocument/2006/relationships/hyperlink" Target="https://www.fangraphs.com/teams/diamondbacks" TargetMode="External"/><Relationship Id="rId829" Type="http://schemas.openxmlformats.org/officeDocument/2006/relationships/hyperlink" Target="https://www.fangraphs.com/teams/athletics" TargetMode="External"/><Relationship Id="rId230" Type="http://schemas.openxmlformats.org/officeDocument/2006/relationships/hyperlink" Target="https://www.fangraphs.com/teams/dodgers" TargetMode="External"/><Relationship Id="rId468" Type="http://schemas.openxmlformats.org/officeDocument/2006/relationships/hyperlink" Target="https://www.fangraphs.com/players/eduardo-escobar/6153/stats" TargetMode="External"/><Relationship Id="rId675" Type="http://schemas.openxmlformats.org/officeDocument/2006/relationships/hyperlink" Target="https://www.fangraphs.com/teams/giants" TargetMode="External"/><Relationship Id="rId882" Type="http://schemas.openxmlformats.org/officeDocument/2006/relationships/hyperlink" Target="https://www.fangraphs.com/players/jakob-junis/13619/stats" TargetMode="External"/><Relationship Id="rId25" Type="http://schemas.openxmlformats.org/officeDocument/2006/relationships/hyperlink" Target="https://www.fangraphs.com/players/julio-rodriguez/23697/stats" TargetMode="External"/><Relationship Id="rId328" Type="http://schemas.openxmlformats.org/officeDocument/2006/relationships/hyperlink" Target="https://www.fangraphs.com/teams/twins" TargetMode="External"/><Relationship Id="rId535" Type="http://schemas.openxmlformats.org/officeDocument/2006/relationships/hyperlink" Target="https://www.fangraphs.com/teams/guardians" TargetMode="External"/><Relationship Id="rId742" Type="http://schemas.openxmlformats.org/officeDocument/2006/relationships/hyperlink" Target="https://www.fangraphs.com/players/dean-kremer/19350/stats" TargetMode="External"/><Relationship Id="rId174" Type="http://schemas.openxmlformats.org/officeDocument/2006/relationships/hyperlink" Target="https://www.fangraphs.com/teams/mariners" TargetMode="External"/><Relationship Id="rId381" Type="http://schemas.openxmlformats.org/officeDocument/2006/relationships/hyperlink" Target="https://www.fangraphs.com/players/gary-sanchez/11442/stats" TargetMode="External"/><Relationship Id="rId602" Type="http://schemas.openxmlformats.org/officeDocument/2006/relationships/hyperlink" Target="https://www.fangraphs.com/players/chris-bassitt/12304/stats" TargetMode="External"/><Relationship Id="rId241" Type="http://schemas.openxmlformats.org/officeDocument/2006/relationships/hyperlink" Target="https://www.fangraphs.com/players/david-villar/24782/stats" TargetMode="External"/><Relationship Id="rId479" Type="http://schemas.openxmlformats.org/officeDocument/2006/relationships/hyperlink" Target="https://www.fangraphs.com/teams/mets" TargetMode="External"/><Relationship Id="rId686" Type="http://schemas.openxmlformats.org/officeDocument/2006/relationships/hyperlink" Target="https://www.fangraphs.com/players/adam-wainwright/2233/stats" TargetMode="External"/><Relationship Id="rId893" Type="http://schemas.openxmlformats.org/officeDocument/2006/relationships/hyperlink" Target="https://www.fangraphs.com/teams/white-sox" TargetMode="External"/><Relationship Id="rId907" Type="http://schemas.openxmlformats.org/officeDocument/2006/relationships/hyperlink" Target="https://www.fangraphs.com/teams/dodgers" TargetMode="External"/><Relationship Id="rId36" Type="http://schemas.openxmlformats.org/officeDocument/2006/relationships/hyperlink" Target="https://www.fangraphs.com/teams/blue-jays" TargetMode="External"/><Relationship Id="rId339" Type="http://schemas.openxmlformats.org/officeDocument/2006/relationships/hyperlink" Target="https://www.fangraphs.com/players/carson-kelly/13620/stats" TargetMode="External"/><Relationship Id="rId546" Type="http://schemas.openxmlformats.org/officeDocument/2006/relationships/hyperlink" Target="https://www.fangraphs.com/players/framber-valdez/17295/stats" TargetMode="External"/><Relationship Id="rId753" Type="http://schemas.openxmlformats.org/officeDocument/2006/relationships/hyperlink" Target="https://www.fangraphs.com/teams/royals" TargetMode="External"/><Relationship Id="rId101" Type="http://schemas.openxmlformats.org/officeDocument/2006/relationships/hyperlink" Target="https://www.fangraphs.com/players/masataka-yoshida/31837/stats" TargetMode="External"/><Relationship Id="rId185" Type="http://schemas.openxmlformats.org/officeDocument/2006/relationships/hyperlink" Target="https://www.fangraphs.com/players/alex-verdugo/17027/stats" TargetMode="External"/><Relationship Id="rId406" Type="http://schemas.openxmlformats.org/officeDocument/2006/relationships/hyperlink" Target="https://www.fangraphs.com/players/nick-allen/22277/stats" TargetMode="External"/><Relationship Id="rId960" Type="http://schemas.openxmlformats.org/officeDocument/2006/relationships/hyperlink" Target="https://www.fangraphs.com/players/matthew-liberatore/22294/stats" TargetMode="External"/><Relationship Id="rId392" Type="http://schemas.openxmlformats.org/officeDocument/2006/relationships/hyperlink" Target="https://www.fangraphs.com/players/michael-brantley/4106/stats" TargetMode="External"/><Relationship Id="rId613" Type="http://schemas.openxmlformats.org/officeDocument/2006/relationships/hyperlink" Target="https://www.fangraphs.com/teams/cubs" TargetMode="External"/><Relationship Id="rId697" Type="http://schemas.openxmlformats.org/officeDocument/2006/relationships/hyperlink" Target="https://www.fangraphs.com/teams/twins" TargetMode="External"/><Relationship Id="rId820" Type="http://schemas.openxmlformats.org/officeDocument/2006/relationships/hyperlink" Target="https://www.fangraphs.com/players/drey-jameson/26260/stats" TargetMode="External"/><Relationship Id="rId918" Type="http://schemas.openxmlformats.org/officeDocument/2006/relationships/hyperlink" Target="https://www.fangraphs.com/players/dl-hall/22207/stats" TargetMode="External"/><Relationship Id="rId252" Type="http://schemas.openxmlformats.org/officeDocument/2006/relationships/hyperlink" Target="https://www.fangraphs.com/teams/cardinals" TargetMode="External"/><Relationship Id="rId47" Type="http://schemas.openxmlformats.org/officeDocument/2006/relationships/hyperlink" Target="https://www.fangraphs.com/players/kyle-tucker/18345/stats" TargetMode="External"/><Relationship Id="rId112" Type="http://schemas.openxmlformats.org/officeDocument/2006/relationships/hyperlink" Target="https://www.fangraphs.com/teams/rays" TargetMode="External"/><Relationship Id="rId557" Type="http://schemas.openxmlformats.org/officeDocument/2006/relationships/hyperlink" Target="https://www.fangraphs.com/teams/diamondbacks" TargetMode="External"/><Relationship Id="rId764" Type="http://schemas.openxmlformats.org/officeDocument/2006/relationships/hyperlink" Target="https://www.fangraphs.com/players/matthew-boyd/15440/stats" TargetMode="External"/><Relationship Id="rId971" Type="http://schemas.openxmlformats.org/officeDocument/2006/relationships/hyperlink" Target="https://www.fangraphs.com/teams/rangers" TargetMode="External"/><Relationship Id="rId196" Type="http://schemas.openxmlformats.org/officeDocument/2006/relationships/hyperlink" Target="https://www.fangraphs.com/teams/diamondbacks" TargetMode="External"/><Relationship Id="rId417" Type="http://schemas.openxmlformats.org/officeDocument/2006/relationships/hyperlink" Target="https://www.fangraphs.com/teams/marlins" TargetMode="External"/><Relationship Id="rId624" Type="http://schemas.openxmlformats.org/officeDocument/2006/relationships/hyperlink" Target="https://www.fangraphs.com/players/robbie-ray/11486/stats" TargetMode="External"/><Relationship Id="rId831" Type="http://schemas.openxmlformats.org/officeDocument/2006/relationships/hyperlink" Target="https://www.fangraphs.com/teams/astros" TargetMode="External"/><Relationship Id="rId263" Type="http://schemas.openxmlformats.org/officeDocument/2006/relationships/hyperlink" Target="https://www.fangraphs.com/players/rhys-hoskins/16472/stats" TargetMode="External"/><Relationship Id="rId470" Type="http://schemas.openxmlformats.org/officeDocument/2006/relationships/hyperlink" Target="https://www.fangraphs.com/players/alec-bohm/21618/stats" TargetMode="External"/><Relationship Id="rId929" Type="http://schemas.openxmlformats.org/officeDocument/2006/relationships/hyperlink" Target="https://www.fangraphs.com/teams/rangers" TargetMode="External"/><Relationship Id="rId58" Type="http://schemas.openxmlformats.org/officeDocument/2006/relationships/hyperlink" Target="https://www.fangraphs.com/teams/rangers" TargetMode="External"/><Relationship Id="rId123" Type="http://schemas.openxmlformats.org/officeDocument/2006/relationships/hyperlink" Target="https://www.fangraphs.com/players/steven-kwan/24610/stats" TargetMode="External"/><Relationship Id="rId330" Type="http://schemas.openxmlformats.org/officeDocument/2006/relationships/hyperlink" Target="https://www.fangraphs.com/teams/dodgers" TargetMode="External"/><Relationship Id="rId568" Type="http://schemas.openxmlformats.org/officeDocument/2006/relationships/hyperlink" Target="https://www.fangraphs.com/players/blake-snell/13543/stats" TargetMode="External"/><Relationship Id="rId775" Type="http://schemas.openxmlformats.org/officeDocument/2006/relationships/hyperlink" Target="https://www.fangraphs.com/teams/nationals" TargetMode="External"/><Relationship Id="rId982" Type="http://schemas.openxmlformats.org/officeDocument/2006/relationships/hyperlink" Target="https://www.fangraphs.com/players/gavin-stone/sa3014810/stats" TargetMode="External"/><Relationship Id="rId428" Type="http://schemas.openxmlformats.org/officeDocument/2006/relationships/hyperlink" Target="https://www.fangraphs.com/players/carlos-perez/10642/stats" TargetMode="External"/><Relationship Id="rId635" Type="http://schemas.openxmlformats.org/officeDocument/2006/relationships/hyperlink" Target="https://www.fangraphs.com/teams/pirates" TargetMode="External"/><Relationship Id="rId842" Type="http://schemas.openxmlformats.org/officeDocument/2006/relationships/hyperlink" Target="https://www.fangraphs.com/players/jordan-romano/16122/stats" TargetMode="External"/><Relationship Id="rId274" Type="http://schemas.openxmlformats.org/officeDocument/2006/relationships/hyperlink" Target="https://www.fangraphs.com/teams/rangers" TargetMode="External"/><Relationship Id="rId481" Type="http://schemas.openxmlformats.org/officeDocument/2006/relationships/hyperlink" Target="https://www.fangraphs.com/teams/brewers" TargetMode="External"/><Relationship Id="rId702" Type="http://schemas.openxmlformats.org/officeDocument/2006/relationships/hyperlink" Target="https://www.fangraphs.com/players/steven-matz/13361/stats" TargetMode="External"/><Relationship Id="rId69" Type="http://schemas.openxmlformats.org/officeDocument/2006/relationships/hyperlink" Target="https://www.fangraphs.com/players/matt-olson/14344/stats" TargetMode="External"/><Relationship Id="rId134" Type="http://schemas.openxmlformats.org/officeDocument/2006/relationships/hyperlink" Target="https://www.fangraphs.com/teams/twins" TargetMode="External"/><Relationship Id="rId579" Type="http://schemas.openxmlformats.org/officeDocument/2006/relationships/hyperlink" Target="https://www.fangraphs.com/teams/braves" TargetMode="External"/><Relationship Id="rId786" Type="http://schemas.openxmlformats.org/officeDocument/2006/relationships/hyperlink" Target="https://www.fangraphs.com/players/evan-phillips/17734/stats" TargetMode="External"/><Relationship Id="rId993" Type="http://schemas.openxmlformats.org/officeDocument/2006/relationships/hyperlink" Target="https://www.fangraphs.com/teams/tigers" TargetMode="External"/><Relationship Id="rId341" Type="http://schemas.openxmlformats.org/officeDocument/2006/relationships/hyperlink" Target="https://www.fangraphs.com/players/jorbit-vivas/sa3005511/stats" TargetMode="External"/><Relationship Id="rId439" Type="http://schemas.openxmlformats.org/officeDocument/2006/relationships/hyperlink" Target="https://www.fangraphs.com/teams/red-sox" TargetMode="External"/><Relationship Id="rId646" Type="http://schemas.openxmlformats.org/officeDocument/2006/relationships/hyperlink" Target="https://www.fangraphs.com/players/miles-mikolas/9803/stats" TargetMode="External"/><Relationship Id="rId201" Type="http://schemas.openxmlformats.org/officeDocument/2006/relationships/hyperlink" Target="https://www.fangraphs.com/players/jake-alu/sa3010009/stats" TargetMode="External"/><Relationship Id="rId285" Type="http://schemas.openxmlformats.org/officeDocument/2006/relationships/hyperlink" Target="https://www.fangraphs.com/players/yainer-diaz/23003/stats" TargetMode="External"/><Relationship Id="rId506" Type="http://schemas.openxmlformats.org/officeDocument/2006/relationships/hyperlink" Target="https://www.fangraphs.com/players/aaron-nola/16149/stats" TargetMode="External"/><Relationship Id="rId853" Type="http://schemas.openxmlformats.org/officeDocument/2006/relationships/hyperlink" Target="https://www.fangraphs.com/teams/astros" TargetMode="External"/><Relationship Id="rId492" Type="http://schemas.openxmlformats.org/officeDocument/2006/relationships/hyperlink" Target="https://www.fangraphs.com/players/max-stassi/10059/stats" TargetMode="External"/><Relationship Id="rId713" Type="http://schemas.openxmlformats.org/officeDocument/2006/relationships/hyperlink" Target="https://www.fangraphs.com/teams/padres" TargetMode="External"/><Relationship Id="rId797" Type="http://schemas.openxmlformats.org/officeDocument/2006/relationships/hyperlink" Target="https://www.fangraphs.com/teams/orioles" TargetMode="External"/><Relationship Id="rId920" Type="http://schemas.openxmlformats.org/officeDocument/2006/relationships/hyperlink" Target="https://www.fangraphs.com/players/paul-sewald/13892/stats" TargetMode="External"/><Relationship Id="rId145" Type="http://schemas.openxmlformats.org/officeDocument/2006/relationships/hyperlink" Target="https://www.fangraphs.com/players/javier-baez/12979/stats" TargetMode="External"/><Relationship Id="rId352" Type="http://schemas.openxmlformats.org/officeDocument/2006/relationships/hyperlink" Target="https://www.fangraphs.com/teams/reds" TargetMode="External"/><Relationship Id="rId212" Type="http://schemas.openxmlformats.org/officeDocument/2006/relationships/hyperlink" Target="https://www.fangraphs.com/teams/tigers" TargetMode="External"/><Relationship Id="rId657" Type="http://schemas.openxmlformats.org/officeDocument/2006/relationships/hyperlink" Target="https://www.fangraphs.com/teams/twins" TargetMode="External"/><Relationship Id="rId864" Type="http://schemas.openxmlformats.org/officeDocument/2006/relationships/hyperlink" Target="https://www.fangraphs.com/players/ryne-nelson/26253/stats" TargetMode="External"/><Relationship Id="rId296" Type="http://schemas.openxmlformats.org/officeDocument/2006/relationships/hyperlink" Target="https://www.fangraphs.com/teams/blue-jays" TargetMode="External"/><Relationship Id="rId517" Type="http://schemas.openxmlformats.org/officeDocument/2006/relationships/hyperlink" Target="https://www.fangraphs.com/teams/phillies" TargetMode="External"/><Relationship Id="rId724" Type="http://schemas.openxmlformats.org/officeDocument/2006/relationships/hyperlink" Target="https://www.fangraphs.com/players/jose-quintana/11423/stats" TargetMode="External"/><Relationship Id="rId931" Type="http://schemas.openxmlformats.org/officeDocument/2006/relationships/hyperlink" Target="https://www.fangraphs.com/teams/guardians" TargetMode="External"/><Relationship Id="rId60" Type="http://schemas.openxmlformats.org/officeDocument/2006/relationships/hyperlink" Target="https://www.fangraphs.com/teams/astros" TargetMode="External"/><Relationship Id="rId156" Type="http://schemas.openxmlformats.org/officeDocument/2006/relationships/hyperlink" Target="https://www.fangraphs.com/teams/rays" TargetMode="External"/><Relationship Id="rId363" Type="http://schemas.openxmlformats.org/officeDocument/2006/relationships/hyperlink" Target="https://www.fangraphs.com/players/brendan-rodgers/17907/stats" TargetMode="External"/><Relationship Id="rId570" Type="http://schemas.openxmlformats.org/officeDocument/2006/relationships/hyperlink" Target="https://www.fangraphs.com/players/jordan-montgomery/16511/stats" TargetMode="External"/><Relationship Id="rId223" Type="http://schemas.openxmlformats.org/officeDocument/2006/relationships/hyperlink" Target="https://www.fangraphs.com/players/ian-happ/17919/stats" TargetMode="External"/><Relationship Id="rId430" Type="http://schemas.openxmlformats.org/officeDocument/2006/relationships/hyperlink" Target="https://www.fangraphs.com/players/mike-tauchman/15274/stats" TargetMode="External"/><Relationship Id="rId668" Type="http://schemas.openxmlformats.org/officeDocument/2006/relationships/hyperlink" Target="https://www.fangraphs.com/players/carlos-carrasco/6632/stats" TargetMode="External"/><Relationship Id="rId875" Type="http://schemas.openxmlformats.org/officeDocument/2006/relationships/hyperlink" Target="https://www.fangraphs.com/teams/white-sox" TargetMode="External"/><Relationship Id="rId18" Type="http://schemas.openxmlformats.org/officeDocument/2006/relationships/hyperlink" Target="https://www.fangraphs.com/teams/orioles" TargetMode="External"/><Relationship Id="rId528" Type="http://schemas.openxmlformats.org/officeDocument/2006/relationships/hyperlink" Target="https://www.fangraphs.com/players/logan-webb/17995/stats" TargetMode="External"/><Relationship Id="rId735" Type="http://schemas.openxmlformats.org/officeDocument/2006/relationships/hyperlink" Target="https://www.fangraphs.com/teams/nationals" TargetMode="External"/><Relationship Id="rId942" Type="http://schemas.openxmlformats.org/officeDocument/2006/relationships/hyperlink" Target="https://www.fangraphs.com/players/bryan-baker/19804/stats" TargetMode="External"/><Relationship Id="rId167" Type="http://schemas.openxmlformats.org/officeDocument/2006/relationships/hyperlink" Target="https://www.fangraphs.com/players/ryan-mcmahon/15112/stats" TargetMode="External"/><Relationship Id="rId374" Type="http://schemas.openxmlformats.org/officeDocument/2006/relationships/hyperlink" Target="https://www.fangraphs.com/teams/padres" TargetMode="External"/><Relationship Id="rId581" Type="http://schemas.openxmlformats.org/officeDocument/2006/relationships/hyperlink" Target="https://www.fangraphs.com/teams/angels" TargetMode="External"/><Relationship Id="rId71" Type="http://schemas.openxmlformats.org/officeDocument/2006/relationships/hyperlink" Target="https://www.fangraphs.com/players/alejandro-kirk/22581/stats" TargetMode="External"/><Relationship Id="rId234" Type="http://schemas.openxmlformats.org/officeDocument/2006/relationships/hyperlink" Target="https://www.fangraphs.com/teams/mets" TargetMode="External"/><Relationship Id="rId679" Type="http://schemas.openxmlformats.org/officeDocument/2006/relationships/hyperlink" Target="https://www.fangraphs.com/teams/angels" TargetMode="External"/><Relationship Id="rId802" Type="http://schemas.openxmlformats.org/officeDocument/2006/relationships/hyperlink" Target="https://www.fangraphs.com/players/brandon-pfaadt/sa3014983/stats" TargetMode="External"/><Relationship Id="rId886" Type="http://schemas.openxmlformats.org/officeDocument/2006/relationships/hyperlink" Target="https://www.fangraphs.com/players/jovani-moran/20422/stats" TargetMode="External"/><Relationship Id="rId2" Type="http://schemas.openxmlformats.org/officeDocument/2006/relationships/hyperlink" Target="https://www.fangraphs.com/teams/yankees" TargetMode="External"/><Relationship Id="rId29" Type="http://schemas.openxmlformats.org/officeDocument/2006/relationships/hyperlink" Target="https://www.fangraphs.com/players/austin-riley/18360/stats" TargetMode="External"/><Relationship Id="rId441" Type="http://schemas.openxmlformats.org/officeDocument/2006/relationships/hyperlink" Target="https://www.fangraphs.com/teams/blue-jays" TargetMode="External"/><Relationship Id="rId539" Type="http://schemas.openxmlformats.org/officeDocument/2006/relationships/hyperlink" Target="https://www.fangraphs.com/teams/dodgers" TargetMode="External"/><Relationship Id="rId746" Type="http://schemas.openxmlformats.org/officeDocument/2006/relationships/hyperlink" Target="https://www.fangraphs.com/players/aj-minter/18655/stats" TargetMode="External"/><Relationship Id="rId178" Type="http://schemas.openxmlformats.org/officeDocument/2006/relationships/hyperlink" Target="https://www.fangraphs.com/teams/marlins" TargetMode="External"/><Relationship Id="rId301" Type="http://schemas.openxmlformats.org/officeDocument/2006/relationships/hyperlink" Target="https://www.fangraphs.com/players/kris-bryant/15429/stats" TargetMode="External"/><Relationship Id="rId953" Type="http://schemas.openxmlformats.org/officeDocument/2006/relationships/hyperlink" Target="https://www.fangraphs.com/teams/phillies" TargetMode="External"/><Relationship Id="rId82" Type="http://schemas.openxmlformats.org/officeDocument/2006/relationships/hyperlink" Target="https://www.fangraphs.com/teams/cardinals" TargetMode="External"/><Relationship Id="rId385" Type="http://schemas.openxmlformats.org/officeDocument/2006/relationships/hyperlink" Target="https://www.fangraphs.com/teams/cubs" TargetMode="External"/><Relationship Id="rId592" Type="http://schemas.openxmlformats.org/officeDocument/2006/relationships/hyperlink" Target="https://www.fangraphs.com/players/ranger-suarez/17277/stats" TargetMode="External"/><Relationship Id="rId606" Type="http://schemas.openxmlformats.org/officeDocument/2006/relationships/hyperlink" Target="https://www.fangraphs.com/players/lance-lynn/2520/stats" TargetMode="External"/><Relationship Id="rId813" Type="http://schemas.openxmlformats.org/officeDocument/2006/relationships/hyperlink" Target="https://www.fangraphs.com/teams/brewers" TargetMode="External"/><Relationship Id="rId245" Type="http://schemas.openxmlformats.org/officeDocument/2006/relationships/hyperlink" Target="https://www.fangraphs.com/players/miguel-rojas/7802/stats" TargetMode="External"/><Relationship Id="rId452" Type="http://schemas.openxmlformats.org/officeDocument/2006/relationships/hyperlink" Target="https://www.fangraphs.com/players/kevin-kiermaier/11038/stats" TargetMode="External"/><Relationship Id="rId897" Type="http://schemas.openxmlformats.org/officeDocument/2006/relationships/hyperlink" Target="https://www.fangraphs.com/teams/marlins" TargetMode="External"/><Relationship Id="rId105" Type="http://schemas.openxmlformats.org/officeDocument/2006/relationships/hyperlink" Target="https://www.fangraphs.com/players/brandon-lowe/18882/stats" TargetMode="External"/><Relationship Id="rId312" Type="http://schemas.openxmlformats.org/officeDocument/2006/relationships/hyperlink" Target="https://www.fangraphs.com/teams/orioles" TargetMode="External"/><Relationship Id="rId757" Type="http://schemas.openxmlformats.org/officeDocument/2006/relationships/hyperlink" Target="https://www.fangraphs.com/teams/nationals" TargetMode="External"/><Relationship Id="rId964" Type="http://schemas.openxmlformats.org/officeDocument/2006/relationships/hyperlink" Target="https://www.fangraphs.com/players/jonathan-loaisiga/19753/stats" TargetMode="External"/><Relationship Id="rId93" Type="http://schemas.openxmlformats.org/officeDocument/2006/relationships/hyperlink" Target="https://www.fangraphs.com/players/dj-lemahieu/9874/stats" TargetMode="External"/><Relationship Id="rId189" Type="http://schemas.openxmlformats.org/officeDocument/2006/relationships/hyperlink" Target="https://www.fangraphs.com/players/francisco-alvarez/26121/stats" TargetMode="External"/><Relationship Id="rId396" Type="http://schemas.openxmlformats.org/officeDocument/2006/relationships/hyperlink" Target="https://www.fangraphs.com/players/nicky-lopez/19339/stats" TargetMode="External"/><Relationship Id="rId617" Type="http://schemas.openxmlformats.org/officeDocument/2006/relationships/hyperlink" Target="https://www.fangraphs.com/teams/rangers" TargetMode="External"/><Relationship Id="rId824" Type="http://schemas.openxmlformats.org/officeDocument/2006/relationships/hyperlink" Target="https://www.fangraphs.com/players/collin-mchugh/7531/stats" TargetMode="External"/><Relationship Id="rId256" Type="http://schemas.openxmlformats.org/officeDocument/2006/relationships/hyperlink" Target="https://www.fangraphs.com/teams/dodgers" TargetMode="External"/><Relationship Id="rId463" Type="http://schemas.openxmlformats.org/officeDocument/2006/relationships/hyperlink" Target="https://www.fangraphs.com/teams/diamondbacks" TargetMode="External"/><Relationship Id="rId670" Type="http://schemas.openxmlformats.org/officeDocument/2006/relationships/hyperlink" Target="https://www.fangraphs.com/players/trevor-rogers/22286/stats" TargetMode="External"/><Relationship Id="rId116" Type="http://schemas.openxmlformats.org/officeDocument/2006/relationships/hyperlink" Target="https://www.fangraphs.com/teams/yankees" TargetMode="External"/><Relationship Id="rId323" Type="http://schemas.openxmlformats.org/officeDocument/2006/relationships/hyperlink" Target="https://www.fangraphs.com/players/nolan-gorman/22263/stats" TargetMode="External"/><Relationship Id="rId530" Type="http://schemas.openxmlformats.org/officeDocument/2006/relationships/hyperlink" Target="https://www.fangraphs.com/players/max-fried/13743/stats" TargetMode="External"/><Relationship Id="rId768" Type="http://schemas.openxmlformats.org/officeDocument/2006/relationships/hyperlink" Target="https://www.fangraphs.com/players/rich-hill/4806/stats" TargetMode="External"/><Relationship Id="rId975" Type="http://schemas.openxmlformats.org/officeDocument/2006/relationships/hyperlink" Target="https://www.fangraphs.com/teams/pirates" TargetMode="External"/><Relationship Id="rId20" Type="http://schemas.openxmlformats.org/officeDocument/2006/relationships/hyperlink" Target="https://www.fangraphs.com/teams/rangers" TargetMode="External"/><Relationship Id="rId628" Type="http://schemas.openxmlformats.org/officeDocument/2006/relationships/hyperlink" Target="https://www.fangraphs.com/players/kodai-senga/31838/stats" TargetMode="External"/><Relationship Id="rId835" Type="http://schemas.openxmlformats.org/officeDocument/2006/relationships/hyperlink" Target="https://www.fangraphs.com/teams/rockies" TargetMode="External"/><Relationship Id="rId267" Type="http://schemas.openxmlformats.org/officeDocument/2006/relationships/hyperlink" Target="https://www.fangraphs.com/players/spencer-steer/26323/stats" TargetMode="External"/><Relationship Id="rId474" Type="http://schemas.openxmlformats.org/officeDocument/2006/relationships/hyperlink" Target="https://www.fangraphs.com/players/jesse-winker/13590/stats" TargetMode="External"/><Relationship Id="rId127" Type="http://schemas.openxmlformats.org/officeDocument/2006/relationships/hyperlink" Target="https://www.fangraphs.com/players/yasmani-grandal/11368/stats" TargetMode="External"/><Relationship Id="rId681" Type="http://schemas.openxmlformats.org/officeDocument/2006/relationships/hyperlink" Target="https://www.fangraphs.com/teams/red-sox" TargetMode="External"/><Relationship Id="rId779" Type="http://schemas.openxmlformats.org/officeDocument/2006/relationships/hyperlink" Target="https://www.fangraphs.com/teams/giants" TargetMode="External"/><Relationship Id="rId902" Type="http://schemas.openxmlformats.org/officeDocument/2006/relationships/hyperlink" Target="https://www.fangraphs.com/players/robert-suarez/30115/stats" TargetMode="External"/><Relationship Id="rId986" Type="http://schemas.openxmlformats.org/officeDocument/2006/relationships/hyperlink" Target="https://www.fangraphs.com/players/bryce-elder/27779/stats" TargetMode="External"/><Relationship Id="rId31" Type="http://schemas.openxmlformats.org/officeDocument/2006/relationships/hyperlink" Target="https://www.fangraphs.com/players/mike-trout/10155/stats" TargetMode="External"/><Relationship Id="rId334" Type="http://schemas.openxmlformats.org/officeDocument/2006/relationships/hyperlink" Target="https://www.fangraphs.com/teams/guardians" TargetMode="External"/><Relationship Id="rId541" Type="http://schemas.openxmlformats.org/officeDocument/2006/relationships/hyperlink" Target="https://www.fangraphs.com/teams/giants" TargetMode="External"/><Relationship Id="rId639" Type="http://schemas.openxmlformats.org/officeDocument/2006/relationships/hyperlink" Target="https://www.fangraphs.com/teams/blue-jays" TargetMode="External"/><Relationship Id="rId180" Type="http://schemas.openxmlformats.org/officeDocument/2006/relationships/hyperlink" Target="https://www.fangraphs.com/teams/white-sox" TargetMode="External"/><Relationship Id="rId278" Type="http://schemas.openxmlformats.org/officeDocument/2006/relationships/hyperlink" Target="https://www.fangraphs.com/teams/athletics" TargetMode="External"/><Relationship Id="rId401" Type="http://schemas.openxmlformats.org/officeDocument/2006/relationships/hyperlink" Target="https://www.fangraphs.com/teams/athletics" TargetMode="External"/><Relationship Id="rId846" Type="http://schemas.openxmlformats.org/officeDocument/2006/relationships/hyperlink" Target="https://www.fangraphs.com/players/jason-adam/11861/stats" TargetMode="External"/><Relationship Id="rId485" Type="http://schemas.openxmlformats.org/officeDocument/2006/relationships/hyperlink" Target="https://www.fangraphs.com/teams/brewers" TargetMode="External"/><Relationship Id="rId692" Type="http://schemas.openxmlformats.org/officeDocument/2006/relationships/hyperlink" Target="https://www.fangraphs.com/players/aaron-civale/19479/stats" TargetMode="External"/><Relationship Id="rId706" Type="http://schemas.openxmlformats.org/officeDocument/2006/relationships/hyperlink" Target="https://www.fangraphs.com/players/eric-lauer/19316/stats" TargetMode="External"/><Relationship Id="rId913" Type="http://schemas.openxmlformats.org/officeDocument/2006/relationships/hyperlink" Target="https://www.fangraphs.com/teams/rockies" TargetMode="External"/><Relationship Id="rId42" Type="http://schemas.openxmlformats.org/officeDocument/2006/relationships/hyperlink" Target="https://www.fangraphs.com/teams/orioles" TargetMode="External"/><Relationship Id="rId138" Type="http://schemas.openxmlformats.org/officeDocument/2006/relationships/hyperlink" Target="https://www.fangraphs.com/teams/mariners" TargetMode="External"/><Relationship Id="rId345" Type="http://schemas.openxmlformats.org/officeDocument/2006/relationships/hyperlink" Target="https://www.fangraphs.com/players/austin-hays/19363/stats" TargetMode="External"/><Relationship Id="rId552" Type="http://schemas.openxmlformats.org/officeDocument/2006/relationships/hyperlink" Target="https://www.fangraphs.com/players/alek-manoah/26410/stats" TargetMode="External"/><Relationship Id="rId997" Type="http://schemas.openxmlformats.org/officeDocument/2006/relationships/hyperlink" Target="https://www.fangraphs.com/teams/cardinals" TargetMode="External"/><Relationship Id="rId191" Type="http://schemas.openxmlformats.org/officeDocument/2006/relationships/hyperlink" Target="https://www.fangraphs.com/players/mike-yastrzemski/14854/stats" TargetMode="External"/><Relationship Id="rId205" Type="http://schemas.openxmlformats.org/officeDocument/2006/relationships/hyperlink" Target="https://www.fangraphs.com/players/ramon-urias/18795/stats" TargetMode="External"/><Relationship Id="rId412" Type="http://schemas.openxmlformats.org/officeDocument/2006/relationships/hyperlink" Target="https://www.fangraphs.com/players/sal-frelick/sa3017047/stats" TargetMode="External"/><Relationship Id="rId857" Type="http://schemas.openxmlformats.org/officeDocument/2006/relationships/hyperlink" Target="https://www.fangraphs.com/teams/royals" TargetMode="External"/><Relationship Id="rId289" Type="http://schemas.openxmlformats.org/officeDocument/2006/relationships/hyperlink" Target="https://www.fangraphs.com/players/adam-frazier/15223/stats" TargetMode="External"/><Relationship Id="rId496" Type="http://schemas.openxmlformats.org/officeDocument/2006/relationships/hyperlink" Target="https://www.fangraphs.com/players/austin-barnes/12158/stats" TargetMode="External"/><Relationship Id="rId717" Type="http://schemas.openxmlformats.org/officeDocument/2006/relationships/hyperlink" Target="https://www.fangraphs.com/teams/rockies" TargetMode="External"/><Relationship Id="rId924" Type="http://schemas.openxmlformats.org/officeDocument/2006/relationships/hyperlink" Target="https://www.fangraphs.com/players/craig-kimbrel/6655/stats" TargetMode="External"/><Relationship Id="rId53" Type="http://schemas.openxmlformats.org/officeDocument/2006/relationships/hyperlink" Target="https://www.fangraphs.com/players/brandon-nimmo/12927/stats" TargetMode="External"/><Relationship Id="rId149" Type="http://schemas.openxmlformats.org/officeDocument/2006/relationships/hyperlink" Target="https://www.fangraphs.com/players/ketel-marte/13613/stats" TargetMode="External"/><Relationship Id="rId356" Type="http://schemas.openxmlformats.org/officeDocument/2006/relationships/hyperlink" Target="https://www.fangraphs.com/teams/cardinals" TargetMode="External"/><Relationship Id="rId563" Type="http://schemas.openxmlformats.org/officeDocument/2006/relationships/hyperlink" Target="https://www.fangraphs.com/teams/dodgers" TargetMode="External"/><Relationship Id="rId770" Type="http://schemas.openxmlformats.org/officeDocument/2006/relationships/hyperlink" Target="https://www.fangraphs.com/players/hayden-wesneski/27581/stats" TargetMode="External"/><Relationship Id="rId216" Type="http://schemas.openxmlformats.org/officeDocument/2006/relationships/hyperlink" Target="https://www.fangraphs.com/teams/rangers" TargetMode="External"/><Relationship Id="rId423" Type="http://schemas.openxmlformats.org/officeDocument/2006/relationships/hyperlink" Target="https://www.fangraphs.com/teams/angels" TargetMode="External"/><Relationship Id="rId868" Type="http://schemas.openxmlformats.org/officeDocument/2006/relationships/hyperlink" Target="https://www.fangraphs.com/players/dylan-lee/19996/stats" TargetMode="External"/><Relationship Id="rId630" Type="http://schemas.openxmlformats.org/officeDocument/2006/relationships/hyperlink" Target="https://www.fangraphs.com/players/german-marquez/15038/stats" TargetMode="External"/><Relationship Id="rId728" Type="http://schemas.openxmlformats.org/officeDocument/2006/relationships/hyperlink" Target="https://www.fangraphs.com/players/aaron-ashby/23550/stats" TargetMode="External"/><Relationship Id="rId935" Type="http://schemas.openxmlformats.org/officeDocument/2006/relationships/hyperlink" Target="https://www.fangraphs.com/teams/astros" TargetMode="External"/><Relationship Id="rId64" Type="http://schemas.openxmlformats.org/officeDocument/2006/relationships/hyperlink" Target="https://www.fangraphs.com/teams/guardians" TargetMode="External"/><Relationship Id="rId367" Type="http://schemas.openxmlformats.org/officeDocument/2006/relationships/hyperlink" Target="https://www.fangraphs.com/players/luis-rengifo/19858/stats" TargetMode="External"/><Relationship Id="rId574" Type="http://schemas.openxmlformats.org/officeDocument/2006/relationships/hyperlink" Target="https://www.fangraphs.com/players/kyle-wright/19665/stats" TargetMode="External"/><Relationship Id="rId227" Type="http://schemas.openxmlformats.org/officeDocument/2006/relationships/hyperlink" Target="https://www.fangraphs.com/players/dylan-carlson/20126/stats" TargetMode="External"/><Relationship Id="rId781" Type="http://schemas.openxmlformats.org/officeDocument/2006/relationships/hyperlink" Target="https://www.fangraphs.com/teams/orioles" TargetMode="External"/><Relationship Id="rId879" Type="http://schemas.openxmlformats.org/officeDocument/2006/relationships/hyperlink" Target="https://www.fangraphs.com/teams/giants" TargetMode="External"/><Relationship Id="rId434" Type="http://schemas.openxmlformats.org/officeDocument/2006/relationships/hyperlink" Target="https://www.fangraphs.com/players/nick-fortes/21538/stats" TargetMode="External"/><Relationship Id="rId641" Type="http://schemas.openxmlformats.org/officeDocument/2006/relationships/hyperlink" Target="https://www.fangraphs.com/teams/giants" TargetMode="External"/><Relationship Id="rId739" Type="http://schemas.openxmlformats.org/officeDocument/2006/relationships/hyperlink" Target="https://www.fangraphs.com/teams/marlins" TargetMode="External"/><Relationship Id="rId280" Type="http://schemas.openxmlformats.org/officeDocument/2006/relationships/hyperlink" Target="https://www.fangraphs.com/teams/nationals" TargetMode="External"/><Relationship Id="rId501" Type="http://schemas.openxmlformats.org/officeDocument/2006/relationships/hyperlink" Target="https://www.fangraphs.com/teams/marlins" TargetMode="External"/><Relationship Id="rId946" Type="http://schemas.openxmlformats.org/officeDocument/2006/relationships/hyperlink" Target="https://www.fangraphs.com/players/dinelson-lamet/17186/stats" TargetMode="External"/><Relationship Id="rId75" Type="http://schemas.openxmlformats.org/officeDocument/2006/relationships/hyperlink" Target="https://www.fangraphs.com/players/xander-bogaerts/12161/stats" TargetMode="External"/><Relationship Id="rId140" Type="http://schemas.openxmlformats.org/officeDocument/2006/relationships/hyperlink" Target="https://www.fangraphs.com/teams/white-sox" TargetMode="External"/><Relationship Id="rId378" Type="http://schemas.openxmlformats.org/officeDocument/2006/relationships/hyperlink" Target="https://www.fangraphs.com/teams/braves" TargetMode="External"/><Relationship Id="rId585" Type="http://schemas.openxmlformats.org/officeDocument/2006/relationships/hyperlink" Target="https://www.fangraphs.com/teams/twins" TargetMode="External"/><Relationship Id="rId792" Type="http://schemas.openxmlformats.org/officeDocument/2006/relationships/hyperlink" Target="https://www.fangraphs.com/players/michael-lorenzen/14843/stats" TargetMode="External"/><Relationship Id="rId806" Type="http://schemas.openxmlformats.org/officeDocument/2006/relationships/hyperlink" Target="https://www.fangraphs.com/players/tanner-houck/19879/stats" TargetMode="External"/><Relationship Id="rId6" Type="http://schemas.openxmlformats.org/officeDocument/2006/relationships/hyperlink" Target="https://www.fangraphs.com/teams/padres" TargetMode="External"/><Relationship Id="rId238" Type="http://schemas.openxmlformats.org/officeDocument/2006/relationships/hyperlink" Target="https://www.fangraphs.com/teams/yankees" TargetMode="External"/><Relationship Id="rId445" Type="http://schemas.openxmlformats.org/officeDocument/2006/relationships/hyperlink" Target="https://www.fangraphs.com/teams/dodgers" TargetMode="External"/><Relationship Id="rId652" Type="http://schemas.openxmlformats.org/officeDocument/2006/relationships/hyperlink" Target="https://www.fangraphs.com/players/garrett-whitlock/20191/stats" TargetMode="External"/><Relationship Id="rId291" Type="http://schemas.openxmlformats.org/officeDocument/2006/relationships/hyperlink" Target="https://www.fangraphs.com/players/mj-melendez/22197/stats" TargetMode="External"/><Relationship Id="rId305" Type="http://schemas.openxmlformats.org/officeDocument/2006/relationships/hyperlink" Target="https://www.fangraphs.com/players/vinnie-pasquantino/27676/stats" TargetMode="External"/><Relationship Id="rId512" Type="http://schemas.openxmlformats.org/officeDocument/2006/relationships/hyperlink" Target="https://www.fangraphs.com/players/max-scherzer/3137/stats" TargetMode="External"/><Relationship Id="rId957" Type="http://schemas.openxmlformats.org/officeDocument/2006/relationships/hyperlink" Target="https://www.fangraphs.com/teams/cubs" TargetMode="External"/><Relationship Id="rId86" Type="http://schemas.openxmlformats.org/officeDocument/2006/relationships/hyperlink" Target="https://www.fangraphs.com/teams/mets" TargetMode="External"/><Relationship Id="rId151" Type="http://schemas.openxmlformats.org/officeDocument/2006/relationships/hyperlink" Target="https://www.fangraphs.com/players/miguel-vargas/20178/stats" TargetMode="External"/><Relationship Id="rId389" Type="http://schemas.openxmlformats.org/officeDocument/2006/relationships/hyperlink" Target="https://www.fangraphs.com/teams/brewers" TargetMode="External"/><Relationship Id="rId596" Type="http://schemas.openxmlformats.org/officeDocument/2006/relationships/hyperlink" Target="https://www.fangraphs.com/players/tyler-glasnow/14374/stats" TargetMode="External"/><Relationship Id="rId817" Type="http://schemas.openxmlformats.org/officeDocument/2006/relationships/hyperlink" Target="https://www.fangraphs.com/teams/reds" TargetMode="External"/><Relationship Id="rId249" Type="http://schemas.openxmlformats.org/officeDocument/2006/relationships/hyperlink" Target="https://www.fangraphs.com/players/paul-dejong/18015/stats" TargetMode="External"/><Relationship Id="rId456" Type="http://schemas.openxmlformats.org/officeDocument/2006/relationships/hyperlink" Target="https://www.fangraphs.com/players/tyler-stephenson/17988/stats" TargetMode="External"/><Relationship Id="rId663" Type="http://schemas.openxmlformats.org/officeDocument/2006/relationships/hyperlink" Target="https://www.fangraphs.com/teams/mets" TargetMode="External"/><Relationship Id="rId870" Type="http://schemas.openxmlformats.org/officeDocument/2006/relationships/hyperlink" Target="https://www.fangraphs.com/players/caleb-thielbar/10078/stats" TargetMode="External"/><Relationship Id="rId13" Type="http://schemas.openxmlformats.org/officeDocument/2006/relationships/hyperlink" Target="https://www.fangraphs.com/players/francisco-lindor/12916/stats" TargetMode="External"/><Relationship Id="rId109" Type="http://schemas.openxmlformats.org/officeDocument/2006/relationships/hyperlink" Target="https://www.fangraphs.com/players/max-muncy/13301/stats" TargetMode="External"/><Relationship Id="rId316" Type="http://schemas.openxmlformats.org/officeDocument/2006/relationships/hyperlink" Target="https://www.fangraphs.com/teams/cardinals" TargetMode="External"/><Relationship Id="rId523" Type="http://schemas.openxmlformats.org/officeDocument/2006/relationships/hyperlink" Target="https://www.fangraphs.com/teams/mets" TargetMode="External"/><Relationship Id="rId968" Type="http://schemas.openxmlformats.org/officeDocument/2006/relationships/hyperlink" Target="https://www.fangraphs.com/players/jimmy-herget/17556/stats" TargetMode="External"/><Relationship Id="rId97" Type="http://schemas.openxmlformats.org/officeDocument/2006/relationships/hyperlink" Target="https://www.fangraphs.com/players/vladimir-guerrero-jr/19611/stats" TargetMode="External"/><Relationship Id="rId730" Type="http://schemas.openxmlformats.org/officeDocument/2006/relationships/hyperlink" Target="https://www.fangraphs.com/players/andres-munoz/20373/stats" TargetMode="External"/><Relationship Id="rId828" Type="http://schemas.openxmlformats.org/officeDocument/2006/relationships/hyperlink" Target="https://www.fangraphs.com/players/jp-sears/23429/stats" TargetMode="External"/><Relationship Id="rId162" Type="http://schemas.openxmlformats.org/officeDocument/2006/relationships/hyperlink" Target="https://www.fangraphs.com/teams/pirates" TargetMode="External"/><Relationship Id="rId467" Type="http://schemas.openxmlformats.org/officeDocument/2006/relationships/hyperlink" Target="https://www.fangraphs.com/teams/phillies" TargetMode="External"/><Relationship Id="rId674" Type="http://schemas.openxmlformats.org/officeDocument/2006/relationships/hyperlink" Target="https://www.fangraphs.com/players/ross-stripling/13273/stats" TargetMode="External"/><Relationship Id="rId881" Type="http://schemas.openxmlformats.org/officeDocument/2006/relationships/hyperlink" Target="https://www.fangraphs.com/teams/guardians" TargetMode="External"/><Relationship Id="rId979" Type="http://schemas.openxmlformats.org/officeDocument/2006/relationships/hyperlink" Target="https://www.fangraphs.com/teams/yankees" TargetMode="External"/><Relationship Id="rId24" Type="http://schemas.openxmlformats.org/officeDocument/2006/relationships/hyperlink" Target="https://www.fangraphs.com/teams/dodgers" TargetMode="External"/><Relationship Id="rId327" Type="http://schemas.openxmlformats.org/officeDocument/2006/relationships/hyperlink" Target="https://www.fangraphs.com/players/max-kepler/12144/stats" TargetMode="External"/><Relationship Id="rId534" Type="http://schemas.openxmlformats.org/officeDocument/2006/relationships/hyperlink" Target="https://www.fangraphs.com/players/shane-bieber/19427/stats" TargetMode="External"/><Relationship Id="rId741" Type="http://schemas.openxmlformats.org/officeDocument/2006/relationships/hyperlink" Target="https://www.fangraphs.com/teams/tigers" TargetMode="External"/><Relationship Id="rId839" Type="http://schemas.openxmlformats.org/officeDocument/2006/relationships/hyperlink" Target="https://www.fangraphs.com/teams/braves" TargetMode="External"/><Relationship Id="rId173" Type="http://schemas.openxmlformats.org/officeDocument/2006/relationships/hyperlink" Target="https://www.fangraphs.com/players/jp-crawford/15491/stats" TargetMode="External"/><Relationship Id="rId380" Type="http://schemas.openxmlformats.org/officeDocument/2006/relationships/hyperlink" Target="https://www.fangraphs.com/teams/rockies" TargetMode="External"/><Relationship Id="rId601" Type="http://schemas.openxmlformats.org/officeDocument/2006/relationships/hyperlink" Target="https://www.fangraphs.com/teams/brewers" TargetMode="External"/><Relationship Id="rId240" Type="http://schemas.openxmlformats.org/officeDocument/2006/relationships/hyperlink" Target="https://www.fangraphs.com/teams/cubs" TargetMode="External"/><Relationship Id="rId478" Type="http://schemas.openxmlformats.org/officeDocument/2006/relationships/hyperlink" Target="https://www.fangraphs.com/players/mark-vientos/22184/stats" TargetMode="External"/><Relationship Id="rId685" Type="http://schemas.openxmlformats.org/officeDocument/2006/relationships/hyperlink" Target="https://www.fangraphs.com/teams/rockies" TargetMode="External"/><Relationship Id="rId892" Type="http://schemas.openxmlformats.org/officeDocument/2006/relationships/hyperlink" Target="https://www.fangraphs.com/players/joe-kelly/9761/stats" TargetMode="External"/><Relationship Id="rId906" Type="http://schemas.openxmlformats.org/officeDocument/2006/relationships/hyperlink" Target="https://www.fangraphs.com/players/brusdar-graterol/20367/stats" TargetMode="External"/><Relationship Id="rId35" Type="http://schemas.openxmlformats.org/officeDocument/2006/relationships/hyperlink" Target="https://www.fangraphs.com/players/matt-chapman/16505/stats" TargetMode="External"/><Relationship Id="rId100" Type="http://schemas.openxmlformats.org/officeDocument/2006/relationships/hyperlink" Target="https://www.fangraphs.com/teams/pirates" TargetMode="External"/><Relationship Id="rId338" Type="http://schemas.openxmlformats.org/officeDocument/2006/relationships/hyperlink" Target="https://www.fangraphs.com/teams/twins" TargetMode="External"/><Relationship Id="rId545" Type="http://schemas.openxmlformats.org/officeDocument/2006/relationships/hyperlink" Target="https://www.fangraphs.com/teams/mariners" TargetMode="External"/><Relationship Id="rId752" Type="http://schemas.openxmlformats.org/officeDocument/2006/relationships/hyperlink" Target="https://www.fangraphs.com/players/zack-greinke/1943/stats" TargetMode="External"/><Relationship Id="rId184" Type="http://schemas.openxmlformats.org/officeDocument/2006/relationships/hyperlink" Target="https://www.fangraphs.com/teams/red-sox" TargetMode="External"/><Relationship Id="rId391" Type="http://schemas.openxmlformats.org/officeDocument/2006/relationships/hyperlink" Target="https://www.fangraphs.com/teams/giants" TargetMode="External"/><Relationship Id="rId405" Type="http://schemas.openxmlformats.org/officeDocument/2006/relationships/hyperlink" Target="https://www.fangraphs.com/teams/mets" TargetMode="External"/><Relationship Id="rId612" Type="http://schemas.openxmlformats.org/officeDocument/2006/relationships/hyperlink" Target="https://www.fangraphs.com/players/marcus-stroman/13431/stats" TargetMode="External"/><Relationship Id="rId251" Type="http://schemas.openxmlformats.org/officeDocument/2006/relationships/hyperlink" Target="https://www.fangraphs.com/players/tyler-oneill/15711/stats" TargetMode="External"/><Relationship Id="rId489" Type="http://schemas.openxmlformats.org/officeDocument/2006/relationships/hyperlink" Target="https://www.fangraphs.com/teams/dodgers" TargetMode="External"/><Relationship Id="rId696" Type="http://schemas.openxmlformats.org/officeDocument/2006/relationships/hyperlink" Target="https://www.fangraphs.com/players/kenta-maeda/18498/stats" TargetMode="External"/><Relationship Id="rId917" Type="http://schemas.openxmlformats.org/officeDocument/2006/relationships/hyperlink" Target="https://www.fangraphs.com/teams/mets" TargetMode="External"/><Relationship Id="rId46" Type="http://schemas.openxmlformats.org/officeDocument/2006/relationships/hyperlink" Target="https://www.fangraphs.com/teams/dodgers" TargetMode="External"/><Relationship Id="rId349" Type="http://schemas.openxmlformats.org/officeDocument/2006/relationships/hyperlink" Target="https://www.fangraphs.com/players/mike-zunino/13265/stats" TargetMode="External"/><Relationship Id="rId556" Type="http://schemas.openxmlformats.org/officeDocument/2006/relationships/hyperlink" Target="https://www.fangraphs.com/players/zac-gallen/19291/stats" TargetMode="External"/><Relationship Id="rId763" Type="http://schemas.openxmlformats.org/officeDocument/2006/relationships/hyperlink" Target="https://www.fangraphs.com/teams/braves" TargetMode="External"/><Relationship Id="rId111" Type="http://schemas.openxmlformats.org/officeDocument/2006/relationships/hyperlink" Target="https://www.fangraphs.com/players/randy-arozarena/19290/stats" TargetMode="External"/><Relationship Id="rId195" Type="http://schemas.openxmlformats.org/officeDocument/2006/relationships/hyperlink" Target="https://www.fangraphs.com/players/christian-walker/13419/stats" TargetMode="External"/><Relationship Id="rId209" Type="http://schemas.openxmlformats.org/officeDocument/2006/relationships/hyperlink" Target="https://www.fangraphs.com/players/hunter-renfroe/15464/stats" TargetMode="External"/><Relationship Id="rId416" Type="http://schemas.openxmlformats.org/officeDocument/2006/relationships/hyperlink" Target="https://www.fangraphs.com/players/joey-wendle/13853/stats" TargetMode="External"/><Relationship Id="rId970" Type="http://schemas.openxmlformats.org/officeDocument/2006/relationships/hyperlink" Target="https://www.fangraphs.com/players/jose-leclerc/14524/stats" TargetMode="External"/><Relationship Id="rId623" Type="http://schemas.openxmlformats.org/officeDocument/2006/relationships/hyperlink" Target="https://www.fangraphs.com/teams/rangers" TargetMode="External"/><Relationship Id="rId830" Type="http://schemas.openxmlformats.org/officeDocument/2006/relationships/hyperlink" Target="https://www.fangraphs.com/players/ryan-pressly/7005/stats" TargetMode="External"/><Relationship Id="rId928" Type="http://schemas.openxmlformats.org/officeDocument/2006/relationships/hyperlink" Target="https://www.fangraphs.com/players/brock-burke/17968/stats" TargetMode="External"/><Relationship Id="rId57" Type="http://schemas.openxmlformats.org/officeDocument/2006/relationships/hyperlink" Target="https://www.fangraphs.com/players/corey-seager/13624/stats" TargetMode="External"/><Relationship Id="rId262" Type="http://schemas.openxmlformats.org/officeDocument/2006/relationships/hyperlink" Target="https://www.fangraphs.com/teams/mariners" TargetMode="External"/><Relationship Id="rId567" Type="http://schemas.openxmlformats.org/officeDocument/2006/relationships/hyperlink" Target="https://www.fangraphs.com/teams/rays" TargetMode="External"/><Relationship Id="rId122" Type="http://schemas.openxmlformats.org/officeDocument/2006/relationships/hyperlink" Target="https://www.fangraphs.com/teams/mets" TargetMode="External"/><Relationship Id="rId774" Type="http://schemas.openxmlformats.org/officeDocument/2006/relationships/hyperlink" Target="https://www.fangraphs.com/players/trevor-williams/16977/stats" TargetMode="External"/><Relationship Id="rId981" Type="http://schemas.openxmlformats.org/officeDocument/2006/relationships/hyperlink" Target="https://www.fangraphs.com/teams/blue-jays" TargetMode="External"/><Relationship Id="rId427" Type="http://schemas.openxmlformats.org/officeDocument/2006/relationships/hyperlink" Target="https://www.fangraphs.com/teams/blue-jays" TargetMode="External"/><Relationship Id="rId634" Type="http://schemas.openxmlformats.org/officeDocument/2006/relationships/hyperlink" Target="https://www.fangraphs.com/players/mitch-keller/17594/stats" TargetMode="External"/><Relationship Id="rId841" Type="http://schemas.openxmlformats.org/officeDocument/2006/relationships/hyperlink" Target="https://www.fangraphs.com/teams/blue-jays" TargetMode="External"/><Relationship Id="rId273" Type="http://schemas.openxmlformats.org/officeDocument/2006/relationships/hyperlink" Target="https://www.fangraphs.com/players/nathaniel-lowe/19566/stats" TargetMode="External"/><Relationship Id="rId480" Type="http://schemas.openxmlformats.org/officeDocument/2006/relationships/hyperlink" Target="https://www.fangraphs.com/players/tyrone-taylor/13675/stats" TargetMode="External"/><Relationship Id="rId701" Type="http://schemas.openxmlformats.org/officeDocument/2006/relationships/hyperlink" Target="https://www.fangraphs.com/teams/tigers" TargetMode="External"/><Relationship Id="rId939" Type="http://schemas.openxmlformats.org/officeDocument/2006/relationships/hyperlink" Target="https://www.fangraphs.com/teams/diamondbacks" TargetMode="External"/><Relationship Id="rId68" Type="http://schemas.openxmlformats.org/officeDocument/2006/relationships/hyperlink" Target="https://www.fangraphs.com/teams/padres" TargetMode="External"/><Relationship Id="rId133" Type="http://schemas.openxmlformats.org/officeDocument/2006/relationships/hyperlink" Target="https://www.fangraphs.com/players/jorge-polanco/13152/stats" TargetMode="External"/><Relationship Id="rId340" Type="http://schemas.openxmlformats.org/officeDocument/2006/relationships/hyperlink" Target="https://www.fangraphs.com/teams/diamondbacks" TargetMode="External"/><Relationship Id="rId578" Type="http://schemas.openxmlformats.org/officeDocument/2006/relationships/hyperlink" Target="https://www.fangraphs.com/players/charlie-morton/4676/stats" TargetMode="External"/><Relationship Id="rId785" Type="http://schemas.openxmlformats.org/officeDocument/2006/relationships/hyperlink" Target="https://www.fangraphs.com/teams/mets" TargetMode="External"/><Relationship Id="rId992" Type="http://schemas.openxmlformats.org/officeDocument/2006/relationships/hyperlink" Target="https://www.fangraphs.com/players/alex-lange/19883/stats" TargetMode="External"/><Relationship Id="rId200" Type="http://schemas.openxmlformats.org/officeDocument/2006/relationships/hyperlink" Target="https://www.fangraphs.com/teams/white-sox" TargetMode="External"/><Relationship Id="rId438" Type="http://schemas.openxmlformats.org/officeDocument/2006/relationships/hyperlink" Target="https://www.fangraphs.com/players/ceddanne-rafaela/sa3005581/stats" TargetMode="External"/><Relationship Id="rId645" Type="http://schemas.openxmlformats.org/officeDocument/2006/relationships/hyperlink" Target="https://www.fangraphs.com/teams/cubs" TargetMode="External"/><Relationship Id="rId852" Type="http://schemas.openxmlformats.org/officeDocument/2006/relationships/hyperlink" Target="https://www.fangraphs.com/players/bryan-abreu/16609/stats" TargetMode="External"/><Relationship Id="rId284" Type="http://schemas.openxmlformats.org/officeDocument/2006/relationships/hyperlink" Target="https://www.fangraphs.com/teams/blue-jays" TargetMode="External"/><Relationship Id="rId491" Type="http://schemas.openxmlformats.org/officeDocument/2006/relationships/hyperlink" Target="https://www.fangraphs.com/teams/white-sox" TargetMode="External"/><Relationship Id="rId505" Type="http://schemas.openxmlformats.org/officeDocument/2006/relationships/hyperlink" Target="https://www.fangraphs.com/teams/angels" TargetMode="External"/><Relationship Id="rId712" Type="http://schemas.openxmlformats.org/officeDocument/2006/relationships/hyperlink" Target="https://www.fangraphs.com/players/michael-wacha/14078/stats" TargetMode="External"/><Relationship Id="rId79" Type="http://schemas.openxmlformats.org/officeDocument/2006/relationships/hyperlink" Target="https://www.fangraphs.com/players/jake-cronenworth/18036/stats" TargetMode="External"/><Relationship Id="rId144" Type="http://schemas.openxmlformats.org/officeDocument/2006/relationships/hyperlink" Target="https://www.fangraphs.com/teams/astros" TargetMode="External"/><Relationship Id="rId589" Type="http://schemas.openxmlformats.org/officeDocument/2006/relationships/hyperlink" Target="https://www.fangraphs.com/teams/white-sox" TargetMode="External"/><Relationship Id="rId796" Type="http://schemas.openxmlformats.org/officeDocument/2006/relationships/hyperlink" Target="https://www.fangraphs.com/players/felix-bautista/20666/stats" TargetMode="External"/><Relationship Id="rId351" Type="http://schemas.openxmlformats.org/officeDocument/2006/relationships/hyperlink" Target="https://www.fangraphs.com/players/matt-mclain/sa3017154/stats" TargetMode="External"/><Relationship Id="rId449" Type="http://schemas.openxmlformats.org/officeDocument/2006/relationships/hyperlink" Target="https://www.fangraphs.com/teams/rays" TargetMode="External"/><Relationship Id="rId656" Type="http://schemas.openxmlformats.org/officeDocument/2006/relationships/hyperlink" Target="https://www.fangraphs.com/players/tyler-mahle/16358/stats" TargetMode="External"/><Relationship Id="rId863" Type="http://schemas.openxmlformats.org/officeDocument/2006/relationships/hyperlink" Target="https://www.fangraphs.com/teams/nationals" TargetMode="External"/><Relationship Id="rId211" Type="http://schemas.openxmlformats.org/officeDocument/2006/relationships/hyperlink" Target="https://www.fangraphs.com/players/riley-greene/25976/stats" TargetMode="External"/><Relationship Id="rId295" Type="http://schemas.openxmlformats.org/officeDocument/2006/relationships/hyperlink" Target="https://www.fangraphs.com/players/addison-barger/sa3006910/stats" TargetMode="External"/><Relationship Id="rId309" Type="http://schemas.openxmlformats.org/officeDocument/2006/relationships/hyperlink" Target="https://www.fangraphs.com/players/christian-yelich/11477/stats" TargetMode="External"/><Relationship Id="rId516" Type="http://schemas.openxmlformats.org/officeDocument/2006/relationships/hyperlink" Target="https://www.fangraphs.com/players/zack-wheeler/10310/stats" TargetMode="External"/><Relationship Id="rId723" Type="http://schemas.openxmlformats.org/officeDocument/2006/relationships/hyperlink" Target="https://www.fangraphs.com/teams/red-sox" TargetMode="External"/><Relationship Id="rId930" Type="http://schemas.openxmlformats.org/officeDocument/2006/relationships/hyperlink" Target="https://www.fangraphs.com/players/trevor-stephan/19932/stats" TargetMode="External"/><Relationship Id="rId155" Type="http://schemas.openxmlformats.org/officeDocument/2006/relationships/hyperlink" Target="https://www.fangraphs.com/players/yandy-diaz/16578/stats" TargetMode="External"/><Relationship Id="rId362" Type="http://schemas.openxmlformats.org/officeDocument/2006/relationships/hyperlink" Target="https://www.fangraphs.com/teams/mets" TargetMode="External"/><Relationship Id="rId222" Type="http://schemas.openxmlformats.org/officeDocument/2006/relationships/hyperlink" Target="https://www.fangraphs.com/teams/guardians" TargetMode="External"/><Relationship Id="rId667" Type="http://schemas.openxmlformats.org/officeDocument/2006/relationships/hyperlink" Target="https://www.fangraphs.com/teams/reds" TargetMode="External"/><Relationship Id="rId874" Type="http://schemas.openxmlformats.org/officeDocument/2006/relationships/hyperlink" Target="https://www.fangraphs.com/players/aaron-bummer/16258/stats" TargetMode="External"/><Relationship Id="rId17" Type="http://schemas.openxmlformats.org/officeDocument/2006/relationships/hyperlink" Target="https://www.fangraphs.com/players/adley-rutschman/26288/stats" TargetMode="External"/><Relationship Id="rId527" Type="http://schemas.openxmlformats.org/officeDocument/2006/relationships/hyperlink" Target="https://www.fangraphs.com/teams/mariners" TargetMode="External"/><Relationship Id="rId734" Type="http://schemas.openxmlformats.org/officeDocument/2006/relationships/hyperlink" Target="https://www.fangraphs.com/players/cade-cavalli/27473/stats" TargetMode="External"/><Relationship Id="rId941" Type="http://schemas.openxmlformats.org/officeDocument/2006/relationships/hyperlink" Target="https://www.fangraphs.com/teams/astros" TargetMode="External"/><Relationship Id="rId70" Type="http://schemas.openxmlformats.org/officeDocument/2006/relationships/hyperlink" Target="https://www.fangraphs.com/teams/braves" TargetMode="External"/><Relationship Id="rId166" Type="http://schemas.openxmlformats.org/officeDocument/2006/relationships/hyperlink" Target="https://www.fangraphs.com/teams/phillies" TargetMode="External"/><Relationship Id="rId373" Type="http://schemas.openxmlformats.org/officeDocument/2006/relationships/hyperlink" Target="https://www.fangraphs.com/players/austin-nola/15941/stats" TargetMode="External"/><Relationship Id="rId580" Type="http://schemas.openxmlformats.org/officeDocument/2006/relationships/hyperlink" Target="https://www.fangraphs.com/players/reid-detmers/27468/stats" TargetMode="External"/><Relationship Id="rId801" Type="http://schemas.openxmlformats.org/officeDocument/2006/relationships/hyperlink" Target="https://www.fangraphs.com/teams/pirates" TargetMode="External"/><Relationship Id="rId1" Type="http://schemas.openxmlformats.org/officeDocument/2006/relationships/hyperlink" Target="https://www.fangraphs.com/players/aaron-judge/15640/stats" TargetMode="External"/><Relationship Id="rId233" Type="http://schemas.openxmlformats.org/officeDocument/2006/relationships/hyperlink" Target="https://www.fangraphs.com/players/starling-marte/9241/stats" TargetMode="External"/><Relationship Id="rId440" Type="http://schemas.openxmlformats.org/officeDocument/2006/relationships/hyperlink" Target="https://www.fangraphs.com/players/cavan-biggio/19252/stats" TargetMode="External"/><Relationship Id="rId678" Type="http://schemas.openxmlformats.org/officeDocument/2006/relationships/hyperlink" Target="https://www.fangraphs.com/players/jose-suarez/19911/stats" TargetMode="External"/><Relationship Id="rId885" Type="http://schemas.openxmlformats.org/officeDocument/2006/relationships/hyperlink" Target="https://www.fangraphs.com/teams/giants" TargetMode="External"/><Relationship Id="rId28" Type="http://schemas.openxmlformats.org/officeDocument/2006/relationships/hyperlink" Target="https://www.fangraphs.com/teams/dodgers" TargetMode="External"/><Relationship Id="rId300" Type="http://schemas.openxmlformats.org/officeDocument/2006/relationships/hyperlink" Target="https://www.fangraphs.com/teams/mariners" TargetMode="External"/><Relationship Id="rId538" Type="http://schemas.openxmlformats.org/officeDocument/2006/relationships/hyperlink" Target="https://www.fangraphs.com/players/julio-urias/14765/stats" TargetMode="External"/><Relationship Id="rId745" Type="http://schemas.openxmlformats.org/officeDocument/2006/relationships/hyperlink" Target="https://www.fangraphs.com/teams/athletics" TargetMode="External"/><Relationship Id="rId952" Type="http://schemas.openxmlformats.org/officeDocument/2006/relationships/hyperlink" Target="https://www.fangraphs.com/players/connor-brogdon/21205/stats" TargetMode="External"/><Relationship Id="rId81" Type="http://schemas.openxmlformats.org/officeDocument/2006/relationships/hyperlink" Target="https://www.fangraphs.com/players/paul-goldschmidt/9218/stats" TargetMode="External"/><Relationship Id="rId177" Type="http://schemas.openxmlformats.org/officeDocument/2006/relationships/hyperlink" Target="https://www.fangraphs.com/players/jazz-chisholm-jr/20454/stats" TargetMode="External"/><Relationship Id="rId384" Type="http://schemas.openxmlformats.org/officeDocument/2006/relationships/hyperlink" Target="https://www.fangraphs.com/players/patrick-wisdom/13602/stats" TargetMode="External"/><Relationship Id="rId591" Type="http://schemas.openxmlformats.org/officeDocument/2006/relationships/hyperlink" Target="https://www.fangraphs.com/teams/yankees" TargetMode="External"/><Relationship Id="rId605" Type="http://schemas.openxmlformats.org/officeDocument/2006/relationships/hyperlink" Target="https://www.fangraphs.com/teams/rays" TargetMode="External"/><Relationship Id="rId812" Type="http://schemas.openxmlformats.org/officeDocument/2006/relationships/hyperlink" Target="https://www.fangraphs.com/players/devin-williams/15816/stats" TargetMode="External"/><Relationship Id="rId244" Type="http://schemas.openxmlformats.org/officeDocument/2006/relationships/hyperlink" Target="https://www.fangraphs.com/teams/mariners" TargetMode="External"/><Relationship Id="rId689" Type="http://schemas.openxmlformats.org/officeDocument/2006/relationships/hyperlink" Target="https://www.fangraphs.com/teams/dodgers" TargetMode="External"/><Relationship Id="rId896" Type="http://schemas.openxmlformats.org/officeDocument/2006/relationships/hyperlink" Target="https://www.fangraphs.com/players/aj-puk/19343/stats" TargetMode="External"/><Relationship Id="rId39" Type="http://schemas.openxmlformats.org/officeDocument/2006/relationships/hyperlink" Target="https://www.fangraphs.com/players/ronald-acuna-jr/18401/stats" TargetMode="External"/><Relationship Id="rId451" Type="http://schemas.openxmlformats.org/officeDocument/2006/relationships/hyperlink" Target="https://www.fangraphs.com/teams/cardinals" TargetMode="External"/><Relationship Id="rId549" Type="http://schemas.openxmlformats.org/officeDocument/2006/relationships/hyperlink" Target="https://www.fangraphs.com/teams/reds" TargetMode="External"/><Relationship Id="rId756" Type="http://schemas.openxmlformats.org/officeDocument/2006/relationships/hyperlink" Target="https://www.fangraphs.com/players/mackenzie-gore/22201/stats" TargetMode="External"/><Relationship Id="rId104" Type="http://schemas.openxmlformats.org/officeDocument/2006/relationships/hyperlink" Target="https://www.fangraphs.com/teams/rays" TargetMode="External"/><Relationship Id="rId188" Type="http://schemas.openxmlformats.org/officeDocument/2006/relationships/hyperlink" Target="https://www.fangraphs.com/teams/brewers" TargetMode="External"/><Relationship Id="rId311" Type="http://schemas.openxmlformats.org/officeDocument/2006/relationships/hyperlink" Target="https://www.fangraphs.com/players/jorge-mateo/17273/stats" TargetMode="External"/><Relationship Id="rId395" Type="http://schemas.openxmlformats.org/officeDocument/2006/relationships/hyperlink" Target="https://www.fangraphs.com/teams/angels" TargetMode="External"/><Relationship Id="rId409" Type="http://schemas.openxmlformats.org/officeDocument/2006/relationships/hyperlink" Target="https://www.fangraphs.com/teams/reds" TargetMode="External"/><Relationship Id="rId963" Type="http://schemas.openxmlformats.org/officeDocument/2006/relationships/hyperlink" Target="https://www.fangraphs.com/teams/marlins" TargetMode="External"/><Relationship Id="rId92" Type="http://schemas.openxmlformats.org/officeDocument/2006/relationships/hyperlink" Target="https://www.fangraphs.com/teams/orioles" TargetMode="External"/><Relationship Id="rId616" Type="http://schemas.openxmlformats.org/officeDocument/2006/relationships/hyperlink" Target="https://www.fangraphs.com/players/jon-gray/14916/stats" TargetMode="External"/><Relationship Id="rId823" Type="http://schemas.openxmlformats.org/officeDocument/2006/relationships/hyperlink" Target="https://www.fangraphs.com/teams/yankees" TargetMode="External"/><Relationship Id="rId255" Type="http://schemas.openxmlformats.org/officeDocument/2006/relationships/hyperlink" Target="https://www.fangraphs.com/players/james-outman/24770/stats" TargetMode="External"/><Relationship Id="rId462" Type="http://schemas.openxmlformats.org/officeDocument/2006/relationships/hyperlink" Target="https://www.fangraphs.com/players/jake-mccarthy/21622/stats" TargetMode="External"/><Relationship Id="rId115" Type="http://schemas.openxmlformats.org/officeDocument/2006/relationships/hyperlink" Target="https://www.fangraphs.com/players/anthony-volpe/sa3010868/stats" TargetMode="External"/><Relationship Id="rId322" Type="http://schemas.openxmlformats.org/officeDocument/2006/relationships/hyperlink" Target="https://www.fangraphs.com/teams/diamondbacks" TargetMode="External"/><Relationship Id="rId767" Type="http://schemas.openxmlformats.org/officeDocument/2006/relationships/hyperlink" Target="https://www.fangraphs.com/teams/brewers" TargetMode="External"/><Relationship Id="rId974" Type="http://schemas.openxmlformats.org/officeDocument/2006/relationships/hyperlink" Target="https://www.fangraphs.com/players/vince-velasquez/11189/stats" TargetMode="External"/><Relationship Id="rId199" Type="http://schemas.openxmlformats.org/officeDocument/2006/relationships/hyperlink" Target="https://www.fangraphs.com/players/yoan-moncada/17232/stats" TargetMode="External"/><Relationship Id="rId627" Type="http://schemas.openxmlformats.org/officeDocument/2006/relationships/hyperlink" Target="https://www.fangraphs.com/teams/angels" TargetMode="External"/><Relationship Id="rId834" Type="http://schemas.openxmlformats.org/officeDocument/2006/relationships/hyperlink" Target="https://www.fangraphs.com/players/austin-gomber/16561/stats" TargetMode="External"/><Relationship Id="rId266" Type="http://schemas.openxmlformats.org/officeDocument/2006/relationships/hyperlink" Target="https://www.fangraphs.com/teams/orioles" TargetMode="External"/><Relationship Id="rId473" Type="http://schemas.openxmlformats.org/officeDocument/2006/relationships/hyperlink" Target="https://www.fangraphs.com/teams/yankees" TargetMode="External"/><Relationship Id="rId680" Type="http://schemas.openxmlformats.org/officeDocument/2006/relationships/hyperlink" Target="https://www.fangraphs.com/players/brayan-bello/23920/stats" TargetMode="External"/><Relationship Id="rId901" Type="http://schemas.openxmlformats.org/officeDocument/2006/relationships/hyperlink" Target="https://www.fangraphs.com/teams/red-sox" TargetMode="External"/><Relationship Id="rId30" Type="http://schemas.openxmlformats.org/officeDocument/2006/relationships/hyperlink" Target="https://www.fangraphs.com/teams/braves" TargetMode="External"/><Relationship Id="rId126" Type="http://schemas.openxmlformats.org/officeDocument/2006/relationships/hyperlink" Target="https://www.fangraphs.com/teams/rangers" TargetMode="External"/><Relationship Id="rId333" Type="http://schemas.openxmlformats.org/officeDocument/2006/relationships/hyperlink" Target="https://www.fangraphs.com/players/myles-straw/17620/stats" TargetMode="External"/><Relationship Id="rId540" Type="http://schemas.openxmlformats.org/officeDocument/2006/relationships/hyperlink" Target="https://www.fangraphs.com/players/alex-cobb/6562/stats" TargetMode="External"/><Relationship Id="rId778" Type="http://schemas.openxmlformats.org/officeDocument/2006/relationships/hyperlink" Target="https://www.fangraphs.com/players/taylor-rogers/13449/stats" TargetMode="External"/><Relationship Id="rId985" Type="http://schemas.openxmlformats.org/officeDocument/2006/relationships/hyperlink" Target="https://www.fangraphs.com/teams/athletics" TargetMode="External"/><Relationship Id="rId638" Type="http://schemas.openxmlformats.org/officeDocument/2006/relationships/hyperlink" Target="https://www.fangraphs.com/players/jose-berrios/14168/stats" TargetMode="External"/><Relationship Id="rId845" Type="http://schemas.openxmlformats.org/officeDocument/2006/relationships/hyperlink" Target="https://www.fangraphs.com/teams/athletics" TargetMode="External"/><Relationship Id="rId277" Type="http://schemas.openxmlformats.org/officeDocument/2006/relationships/hyperlink" Target="https://www.fangraphs.com/players/shea-langeliers/25816/stats" TargetMode="External"/><Relationship Id="rId400" Type="http://schemas.openxmlformats.org/officeDocument/2006/relationships/hyperlink" Target="https://www.fangraphs.com/players/ramon-laureano/17128/stats" TargetMode="External"/><Relationship Id="rId484" Type="http://schemas.openxmlformats.org/officeDocument/2006/relationships/hyperlink" Target="https://www.fangraphs.com/players/brice-turang/sa3008294/stats" TargetMode="External"/><Relationship Id="rId705" Type="http://schemas.openxmlformats.org/officeDocument/2006/relationships/hyperlink" Target="https://www.fangraphs.com/teams/astros" TargetMode="External"/><Relationship Id="rId137" Type="http://schemas.openxmlformats.org/officeDocument/2006/relationships/hyperlink" Target="https://www.fangraphs.com/players/ty-france/17982/stats" TargetMode="External"/><Relationship Id="rId302" Type="http://schemas.openxmlformats.org/officeDocument/2006/relationships/hyperlink" Target="https://www.fangraphs.com/teams/rockies" TargetMode="External"/><Relationship Id="rId344" Type="http://schemas.openxmlformats.org/officeDocument/2006/relationships/hyperlink" Target="https://www.fangraphs.com/teams/nationals" TargetMode="External"/><Relationship Id="rId691" Type="http://schemas.openxmlformats.org/officeDocument/2006/relationships/hyperlink" Target="https://www.fangraphs.com/teams/guardians" TargetMode="External"/><Relationship Id="rId747" Type="http://schemas.openxmlformats.org/officeDocument/2006/relationships/hyperlink" Target="https://www.fangraphs.com/teams/braves" TargetMode="External"/><Relationship Id="rId789" Type="http://schemas.openxmlformats.org/officeDocument/2006/relationships/hyperlink" Target="https://www.fangraphs.com/teams/braves" TargetMode="External"/><Relationship Id="rId912" Type="http://schemas.openxmlformats.org/officeDocument/2006/relationships/hyperlink" Target="https://www.fangraphs.com/players/daniel-bard/7115/stats" TargetMode="External"/><Relationship Id="rId954" Type="http://schemas.openxmlformats.org/officeDocument/2006/relationships/hyperlink" Target="https://www.fangraphs.com/players/sam-hentges/18548/stats" TargetMode="External"/><Relationship Id="rId996" Type="http://schemas.openxmlformats.org/officeDocument/2006/relationships/hyperlink" Target="https://www.fangraphs.com/players/jordan-hicks/19618/stats" TargetMode="External"/><Relationship Id="rId41" Type="http://schemas.openxmlformats.org/officeDocument/2006/relationships/hyperlink" Target="https://www.fangraphs.com/players/gunnar-henderson/26289/stats" TargetMode="External"/><Relationship Id="rId83" Type="http://schemas.openxmlformats.org/officeDocument/2006/relationships/hyperlink" Target="https://www.fangraphs.com/players/sean-murphy/19352/stats" TargetMode="External"/><Relationship Id="rId179" Type="http://schemas.openxmlformats.org/officeDocument/2006/relationships/hyperlink" Target="https://www.fangraphs.com/players/andrew-benintendi/17901/stats" TargetMode="External"/><Relationship Id="rId386" Type="http://schemas.openxmlformats.org/officeDocument/2006/relationships/hyperlink" Target="https://www.fangraphs.com/players/michael-conforto/16376/stats" TargetMode="External"/><Relationship Id="rId551" Type="http://schemas.openxmlformats.org/officeDocument/2006/relationships/hyperlink" Target="https://www.fangraphs.com/teams/padres" TargetMode="External"/><Relationship Id="rId593" Type="http://schemas.openxmlformats.org/officeDocument/2006/relationships/hyperlink" Target="https://www.fangraphs.com/teams/phillies" TargetMode="External"/><Relationship Id="rId607" Type="http://schemas.openxmlformats.org/officeDocument/2006/relationships/hyperlink" Target="https://www.fangraphs.com/teams/white-sox" TargetMode="External"/><Relationship Id="rId649" Type="http://schemas.openxmlformats.org/officeDocument/2006/relationships/hyperlink" Target="https://www.fangraphs.com/teams/tigers" TargetMode="External"/><Relationship Id="rId814" Type="http://schemas.openxmlformats.org/officeDocument/2006/relationships/hyperlink" Target="https://www.fangraphs.com/players/ryan-yarbrough/16502/stats" TargetMode="External"/><Relationship Id="rId856" Type="http://schemas.openxmlformats.org/officeDocument/2006/relationships/hyperlink" Target="https://www.fangraphs.com/players/brad-keller/15734/stats" TargetMode="External"/><Relationship Id="rId190" Type="http://schemas.openxmlformats.org/officeDocument/2006/relationships/hyperlink" Target="https://www.fangraphs.com/teams/mets" TargetMode="External"/><Relationship Id="rId204" Type="http://schemas.openxmlformats.org/officeDocument/2006/relationships/hyperlink" Target="https://www.fangraphs.com/teams/twins" TargetMode="External"/><Relationship Id="rId246" Type="http://schemas.openxmlformats.org/officeDocument/2006/relationships/hyperlink" Target="https://www.fangraphs.com/teams/dodgers" TargetMode="External"/><Relationship Id="rId288" Type="http://schemas.openxmlformats.org/officeDocument/2006/relationships/hyperlink" Target="https://www.fangraphs.com/teams/nationals" TargetMode="External"/><Relationship Id="rId411" Type="http://schemas.openxmlformats.org/officeDocument/2006/relationships/hyperlink" Target="https://www.fangraphs.com/teams/marlins" TargetMode="External"/><Relationship Id="rId453" Type="http://schemas.openxmlformats.org/officeDocument/2006/relationships/hyperlink" Target="https://www.fangraphs.com/teams/blue-jays" TargetMode="External"/><Relationship Id="rId509" Type="http://schemas.openxmlformats.org/officeDocument/2006/relationships/hyperlink" Target="https://www.fangraphs.com/teams/rangers" TargetMode="External"/><Relationship Id="rId660" Type="http://schemas.openxmlformats.org/officeDocument/2006/relationships/hyperlink" Target="https://www.fangraphs.com/players/martin-perez/6902/stats" TargetMode="External"/><Relationship Id="rId898" Type="http://schemas.openxmlformats.org/officeDocument/2006/relationships/hyperlink" Target="https://www.fangraphs.com/players/kyle-hendricks/12049/stats" TargetMode="External"/><Relationship Id="rId106" Type="http://schemas.openxmlformats.org/officeDocument/2006/relationships/hyperlink" Target="https://www.fangraphs.com/teams/rays" TargetMode="External"/><Relationship Id="rId313" Type="http://schemas.openxmlformats.org/officeDocument/2006/relationships/hyperlink" Target="https://www.fangraphs.com/players/josh-h-smith/26396/stats" TargetMode="External"/><Relationship Id="rId495" Type="http://schemas.openxmlformats.org/officeDocument/2006/relationships/hyperlink" Target="https://www.fangraphs.com/teams/red-sox" TargetMode="External"/><Relationship Id="rId716" Type="http://schemas.openxmlformats.org/officeDocument/2006/relationships/hyperlink" Target="https://www.fangraphs.com/players/antonio-senzatela/15488/stats" TargetMode="External"/><Relationship Id="rId758" Type="http://schemas.openxmlformats.org/officeDocument/2006/relationships/hyperlink" Target="https://www.fangraphs.com/players/michael-kopech/17282/stats" TargetMode="External"/><Relationship Id="rId923" Type="http://schemas.openxmlformats.org/officeDocument/2006/relationships/hyperlink" Target="https://www.fangraphs.com/teams/reds" TargetMode="External"/><Relationship Id="rId965" Type="http://schemas.openxmlformats.org/officeDocument/2006/relationships/hyperlink" Target="https://www.fangraphs.com/teams/yankees" TargetMode="External"/><Relationship Id="rId10" Type="http://schemas.openxmlformats.org/officeDocument/2006/relationships/hyperlink" Target="https://www.fangraphs.com/teams/twins" TargetMode="External"/><Relationship Id="rId52" Type="http://schemas.openxmlformats.org/officeDocument/2006/relationships/hyperlink" Target="https://www.fangraphs.com/teams/phillies" TargetMode="External"/><Relationship Id="rId94" Type="http://schemas.openxmlformats.org/officeDocument/2006/relationships/hyperlink" Target="https://www.fangraphs.com/teams/yankees" TargetMode="External"/><Relationship Id="rId148" Type="http://schemas.openxmlformats.org/officeDocument/2006/relationships/hyperlink" Target="https://www.fangraphs.com/teams/royals" TargetMode="External"/><Relationship Id="rId355" Type="http://schemas.openxmlformats.org/officeDocument/2006/relationships/hyperlink" Target="https://www.fangraphs.com/players/brendan-donovan/24679/stats" TargetMode="External"/><Relationship Id="rId397" Type="http://schemas.openxmlformats.org/officeDocument/2006/relationships/hyperlink" Target="https://www.fangraphs.com/teams/royals" TargetMode="External"/><Relationship Id="rId520" Type="http://schemas.openxmlformats.org/officeDocument/2006/relationships/hyperlink" Target="https://www.fangraphs.com/players/sandy-alcantara/18684/stats" TargetMode="External"/><Relationship Id="rId562" Type="http://schemas.openxmlformats.org/officeDocument/2006/relationships/hyperlink" Target="https://www.fangraphs.com/players/clayton-kershaw/2036/stats" TargetMode="External"/><Relationship Id="rId618" Type="http://schemas.openxmlformats.org/officeDocument/2006/relationships/hyperlink" Target="https://www.fangraphs.com/players/justin-steele/17312/stats" TargetMode="External"/><Relationship Id="rId825" Type="http://schemas.openxmlformats.org/officeDocument/2006/relationships/hyperlink" Target="https://www.fangraphs.com/teams/braves" TargetMode="External"/><Relationship Id="rId215" Type="http://schemas.openxmlformats.org/officeDocument/2006/relationships/hyperlink" Target="https://www.fangraphs.com/players/adolis-garcia/19287/stats" TargetMode="External"/><Relationship Id="rId257" Type="http://schemas.openxmlformats.org/officeDocument/2006/relationships/hyperlink" Target="https://www.fangraphs.com/players/tim-anderson/15172/stats" TargetMode="External"/><Relationship Id="rId422" Type="http://schemas.openxmlformats.org/officeDocument/2006/relationships/hyperlink" Target="https://www.fangraphs.com/players/kevin-padlo/16593/stats" TargetMode="External"/><Relationship Id="rId464" Type="http://schemas.openxmlformats.org/officeDocument/2006/relationships/hyperlink" Target="https://www.fangraphs.com/players/brandon-belt/10264/stats" TargetMode="External"/><Relationship Id="rId867" Type="http://schemas.openxmlformats.org/officeDocument/2006/relationships/hyperlink" Target="https://www.fangraphs.com/teams/royals" TargetMode="External"/><Relationship Id="rId299" Type="http://schemas.openxmlformats.org/officeDocument/2006/relationships/hyperlink" Target="https://www.fangraphs.com/players/teoscar-hernandez/13066/stats" TargetMode="External"/><Relationship Id="rId727" Type="http://schemas.openxmlformats.org/officeDocument/2006/relationships/hyperlink" Target="https://www.fangraphs.com/teams/cardinals" TargetMode="External"/><Relationship Id="rId934" Type="http://schemas.openxmlformats.org/officeDocument/2006/relationships/hyperlink" Target="https://www.fangraphs.com/players/rafael-montero/12760/stats" TargetMode="External"/><Relationship Id="rId63" Type="http://schemas.openxmlformats.org/officeDocument/2006/relationships/hyperlink" Target="https://www.fangraphs.com/players/andres-gimenez/19950/stats" TargetMode="External"/><Relationship Id="rId159" Type="http://schemas.openxmlformats.org/officeDocument/2006/relationships/hyperlink" Target="https://www.fangraphs.com/players/gleyber-torres/16997/stats" TargetMode="External"/><Relationship Id="rId366" Type="http://schemas.openxmlformats.org/officeDocument/2006/relationships/hyperlink" Target="https://www.fangraphs.com/teams/athletics" TargetMode="External"/><Relationship Id="rId573" Type="http://schemas.openxmlformats.org/officeDocument/2006/relationships/hyperlink" Target="https://www.fangraphs.com/teams/angels" TargetMode="External"/><Relationship Id="rId780" Type="http://schemas.openxmlformats.org/officeDocument/2006/relationships/hyperlink" Target="https://www.fangraphs.com/players/cole-irvin/19244/stats" TargetMode="External"/><Relationship Id="rId226" Type="http://schemas.openxmlformats.org/officeDocument/2006/relationships/hyperlink" Target="https://www.fangraphs.com/teams/braves" TargetMode="External"/><Relationship Id="rId433" Type="http://schemas.openxmlformats.org/officeDocument/2006/relationships/hyperlink" Target="https://www.fangraphs.com/teams/yankees" TargetMode="External"/><Relationship Id="rId878" Type="http://schemas.openxmlformats.org/officeDocument/2006/relationships/hyperlink" Target="https://www.fangraphs.com/players/anthony-desclafani/13050/stats" TargetMode="External"/><Relationship Id="rId640" Type="http://schemas.openxmlformats.org/officeDocument/2006/relationships/hyperlink" Target="https://www.fangraphs.com/players/sean-manaea/15873/stats" TargetMode="External"/><Relationship Id="rId738" Type="http://schemas.openxmlformats.org/officeDocument/2006/relationships/hyperlink" Target="https://www.fangraphs.com/players/johnny-cueto/6893/stats" TargetMode="External"/><Relationship Id="rId945" Type="http://schemas.openxmlformats.org/officeDocument/2006/relationships/hyperlink" Target="https://www.fangraphs.com/teams/rays" TargetMode="External"/><Relationship Id="rId74" Type="http://schemas.openxmlformats.org/officeDocument/2006/relationships/hyperlink" Target="https://www.fangraphs.com/teams/cardinals" TargetMode="External"/><Relationship Id="rId377" Type="http://schemas.openxmlformats.org/officeDocument/2006/relationships/hyperlink" Target="https://www.fangraphs.com/players/vaughn-grissom/26031/stats" TargetMode="External"/><Relationship Id="rId500" Type="http://schemas.openxmlformats.org/officeDocument/2006/relationships/hyperlink" Target="https://www.fangraphs.com/players/jorge-soler/14221/stats" TargetMode="External"/><Relationship Id="rId584" Type="http://schemas.openxmlformats.org/officeDocument/2006/relationships/hyperlink" Target="https://www.fangraphs.com/players/pablo-lopez/17085/stats" TargetMode="External"/><Relationship Id="rId805" Type="http://schemas.openxmlformats.org/officeDocument/2006/relationships/hyperlink" Target="https://www.fangraphs.com/teams/nationals" TargetMode="External"/><Relationship Id="rId5" Type="http://schemas.openxmlformats.org/officeDocument/2006/relationships/hyperlink" Target="https://www.fangraphs.com/players/juan-soto/20123/stats" TargetMode="External"/><Relationship Id="rId237" Type="http://schemas.openxmlformats.org/officeDocument/2006/relationships/hyperlink" Target="https://www.fangraphs.com/players/josh-donaldson/5038/stats" TargetMode="External"/><Relationship Id="rId791" Type="http://schemas.openxmlformats.org/officeDocument/2006/relationships/hyperlink" Target="https://www.fangraphs.com/teams/twins" TargetMode="External"/><Relationship Id="rId889" Type="http://schemas.openxmlformats.org/officeDocument/2006/relationships/hyperlink" Target="https://www.fangraphs.com/teams/white-sox" TargetMode="External"/><Relationship Id="rId444" Type="http://schemas.openxmlformats.org/officeDocument/2006/relationships/hyperlink" Target="https://www.fangraphs.com/players/chris-taylor/13757/stats" TargetMode="External"/><Relationship Id="rId651" Type="http://schemas.openxmlformats.org/officeDocument/2006/relationships/hyperlink" Target="https://www.fangraphs.com/teams/pirates" TargetMode="External"/><Relationship Id="rId749" Type="http://schemas.openxmlformats.org/officeDocument/2006/relationships/hyperlink" Target="https://www.fangraphs.com/teams/rays" TargetMode="External"/><Relationship Id="rId290" Type="http://schemas.openxmlformats.org/officeDocument/2006/relationships/hyperlink" Target="https://www.fangraphs.com/teams/orioles" TargetMode="External"/><Relationship Id="rId304" Type="http://schemas.openxmlformats.org/officeDocument/2006/relationships/hyperlink" Target="https://www.fangraphs.com/teams/marlins" TargetMode="External"/><Relationship Id="rId388" Type="http://schemas.openxmlformats.org/officeDocument/2006/relationships/hyperlink" Target="https://www.fangraphs.com/players/william-contreras/20503/stats" TargetMode="External"/><Relationship Id="rId511" Type="http://schemas.openxmlformats.org/officeDocument/2006/relationships/hyperlink" Target="https://www.fangraphs.com/teams/braves" TargetMode="External"/><Relationship Id="rId609" Type="http://schemas.openxmlformats.org/officeDocument/2006/relationships/hyperlink" Target="https://www.fangraphs.com/teams/rays" TargetMode="External"/><Relationship Id="rId956" Type="http://schemas.openxmlformats.org/officeDocument/2006/relationships/hyperlink" Target="https://www.fangraphs.com/players/adbert-alzolay/17859/stats" TargetMode="External"/><Relationship Id="rId85" Type="http://schemas.openxmlformats.org/officeDocument/2006/relationships/hyperlink" Target="https://www.fangraphs.com/players/pete-alonso/19251/stats" TargetMode="External"/><Relationship Id="rId150" Type="http://schemas.openxmlformats.org/officeDocument/2006/relationships/hyperlink" Target="https://www.fangraphs.com/teams/diamondbacks" TargetMode="External"/><Relationship Id="rId595" Type="http://schemas.openxmlformats.org/officeDocument/2006/relationships/hyperlink" Target="https://www.fangraphs.com/teams/guardians" TargetMode="External"/><Relationship Id="rId816" Type="http://schemas.openxmlformats.org/officeDocument/2006/relationships/hyperlink" Target="https://www.fangraphs.com/players/luke-weaver/16918/stats" TargetMode="External"/><Relationship Id="rId248" Type="http://schemas.openxmlformats.org/officeDocument/2006/relationships/hyperlink" Target="https://www.fangraphs.com/teams/angels" TargetMode="External"/><Relationship Id="rId455" Type="http://schemas.openxmlformats.org/officeDocument/2006/relationships/hyperlink" Target="https://www.fangraphs.com/teams/athletics" TargetMode="External"/><Relationship Id="rId662" Type="http://schemas.openxmlformats.org/officeDocument/2006/relationships/hyperlink" Target="https://www.fangraphs.com/players/david-peterson/20302/stats" TargetMode="External"/><Relationship Id="rId12" Type="http://schemas.openxmlformats.org/officeDocument/2006/relationships/hyperlink" Target="https://www.fangraphs.com/teams/astros" TargetMode="External"/><Relationship Id="rId108" Type="http://schemas.openxmlformats.org/officeDocument/2006/relationships/hyperlink" Target="https://www.fangraphs.com/teams/braves" TargetMode="External"/><Relationship Id="rId315" Type="http://schemas.openxmlformats.org/officeDocument/2006/relationships/hyperlink" Target="https://www.fangraphs.com/players/lars-nootbaar/21454/stats" TargetMode="External"/><Relationship Id="rId522" Type="http://schemas.openxmlformats.org/officeDocument/2006/relationships/hyperlink" Target="https://www.fangraphs.com/players/justin-verlander/8700/stats" TargetMode="External"/><Relationship Id="rId967" Type="http://schemas.openxmlformats.org/officeDocument/2006/relationships/hyperlink" Target="https://www.fangraphs.com/teams/rockies" TargetMode="External"/><Relationship Id="rId96" Type="http://schemas.openxmlformats.org/officeDocument/2006/relationships/hyperlink" Target="https://www.fangraphs.com/teams/twins" TargetMode="External"/><Relationship Id="rId161" Type="http://schemas.openxmlformats.org/officeDocument/2006/relationships/hyperlink" Target="https://www.fangraphs.com/players/oneil-cruz/21711/stats" TargetMode="External"/><Relationship Id="rId399" Type="http://schemas.openxmlformats.org/officeDocument/2006/relationships/hyperlink" Target="https://www.fangraphs.com/teams/orioles" TargetMode="External"/><Relationship Id="rId827" Type="http://schemas.openxmlformats.org/officeDocument/2006/relationships/hyperlink" Target="https://www.fangraphs.com/teams/red-sox" TargetMode="External"/><Relationship Id="rId259" Type="http://schemas.openxmlformats.org/officeDocument/2006/relationships/hyperlink" Target="https://www.fangraphs.com/players/gio-urshela/10681/stats" TargetMode="External"/><Relationship Id="rId466" Type="http://schemas.openxmlformats.org/officeDocument/2006/relationships/hyperlink" Target="https://www.fangraphs.com/players/bryson-stott/26294/stats" TargetMode="External"/><Relationship Id="rId673" Type="http://schemas.openxmlformats.org/officeDocument/2006/relationships/hyperlink" Target="https://www.fangraphs.com/teams/pirates" TargetMode="External"/><Relationship Id="rId880" Type="http://schemas.openxmlformats.org/officeDocument/2006/relationships/hyperlink" Target="https://www.fangraphs.com/players/james-karinchak/20151/stats" TargetMode="External"/><Relationship Id="rId23" Type="http://schemas.openxmlformats.org/officeDocument/2006/relationships/hyperlink" Target="https://www.fangraphs.com/players/will-smith/19197/stats" TargetMode="External"/><Relationship Id="rId119" Type="http://schemas.openxmlformats.org/officeDocument/2006/relationships/hyperlink" Target="https://www.fangraphs.com/players/harrison-bader/18030/stats" TargetMode="External"/><Relationship Id="rId326" Type="http://schemas.openxmlformats.org/officeDocument/2006/relationships/hyperlink" Target="https://www.fangraphs.com/teams/guardians" TargetMode="External"/><Relationship Id="rId533" Type="http://schemas.openxmlformats.org/officeDocument/2006/relationships/hyperlink" Target="https://www.fangraphs.com/teams/brewers" TargetMode="External"/><Relationship Id="rId978" Type="http://schemas.openxmlformats.org/officeDocument/2006/relationships/hyperlink" Target="https://www.fangraphs.com/players/ron-marinaccio/23488/stats" TargetMode="External"/><Relationship Id="rId740" Type="http://schemas.openxmlformats.org/officeDocument/2006/relationships/hyperlink" Target="https://www.fangraphs.com/players/matt-manning/20369/stats" TargetMode="External"/><Relationship Id="rId838" Type="http://schemas.openxmlformats.org/officeDocument/2006/relationships/hyperlink" Target="https://www.fangraphs.com/players/ian-anderson/19951/stats" TargetMode="External"/><Relationship Id="rId172" Type="http://schemas.openxmlformats.org/officeDocument/2006/relationships/hyperlink" Target="https://www.fangraphs.com/teams/cubs" TargetMode="External"/><Relationship Id="rId477" Type="http://schemas.openxmlformats.org/officeDocument/2006/relationships/hyperlink" Target="https://www.fangraphs.com/teams/diamondbacks" TargetMode="External"/><Relationship Id="rId600" Type="http://schemas.openxmlformats.org/officeDocument/2006/relationships/hyperlink" Target="https://www.fangraphs.com/players/freddy-peralta/18679/stats" TargetMode="External"/><Relationship Id="rId684" Type="http://schemas.openxmlformats.org/officeDocument/2006/relationships/hyperlink" Target="https://www.fangraphs.com/players/kyle-freeland/16256/stats" TargetMode="External"/><Relationship Id="rId337" Type="http://schemas.openxmlformats.org/officeDocument/2006/relationships/hyperlink" Target="https://www.fangraphs.com/players/royce-lewis/20437/stats" TargetMode="External"/><Relationship Id="rId891" Type="http://schemas.openxmlformats.org/officeDocument/2006/relationships/hyperlink" Target="https://www.fangraphs.com/teams/diamondbacks" TargetMode="External"/><Relationship Id="rId905" Type="http://schemas.openxmlformats.org/officeDocument/2006/relationships/hyperlink" Target="https://www.fangraphs.com/teams/yankees" TargetMode="External"/><Relationship Id="rId989" Type="http://schemas.openxmlformats.org/officeDocument/2006/relationships/hyperlink" Target="https://www.fangraphs.com/teams/dodgers" TargetMode="External"/><Relationship Id="rId34" Type="http://schemas.openxmlformats.org/officeDocument/2006/relationships/hyperlink" Target="https://www.fangraphs.com/teams/red-sox" TargetMode="External"/><Relationship Id="rId544" Type="http://schemas.openxmlformats.org/officeDocument/2006/relationships/hyperlink" Target="https://www.fangraphs.com/players/george-kirby/25436/stats" TargetMode="External"/><Relationship Id="rId751" Type="http://schemas.openxmlformats.org/officeDocument/2006/relationships/hyperlink" Target="https://www.fangraphs.com/teams/twins" TargetMode="External"/><Relationship Id="rId849" Type="http://schemas.openxmlformats.org/officeDocument/2006/relationships/hyperlink" Target="https://www.fangraphs.com/teams/dodgers" TargetMode="External"/><Relationship Id="rId183" Type="http://schemas.openxmlformats.org/officeDocument/2006/relationships/hyperlink" Target="https://www.fangraphs.com/players/enrique-hernandez/10472/stats" TargetMode="External"/><Relationship Id="rId390" Type="http://schemas.openxmlformats.org/officeDocument/2006/relationships/hyperlink" Target="https://www.fangraphs.com/players/mitch-haniger/14274/stats" TargetMode="External"/><Relationship Id="rId404" Type="http://schemas.openxmlformats.org/officeDocument/2006/relationships/hyperlink" Target="https://www.fangraphs.com/players/omar-narvaez/13338/stats" TargetMode="External"/><Relationship Id="rId611" Type="http://schemas.openxmlformats.org/officeDocument/2006/relationships/hyperlink" Target="https://www.fangraphs.com/teams/rangers" TargetMode="External"/><Relationship Id="rId250" Type="http://schemas.openxmlformats.org/officeDocument/2006/relationships/hyperlink" Target="https://www.fangraphs.com/teams/cardinals" TargetMode="External"/><Relationship Id="rId488" Type="http://schemas.openxmlformats.org/officeDocument/2006/relationships/hyperlink" Target="https://www.fangraphs.com/players/trayce-thompson/9952/stats" TargetMode="External"/><Relationship Id="rId695" Type="http://schemas.openxmlformats.org/officeDocument/2006/relationships/hyperlink" Target="https://www.fangraphs.com/teams/dodgers" TargetMode="External"/><Relationship Id="rId709" Type="http://schemas.openxmlformats.org/officeDocument/2006/relationships/hyperlink" Target="https://www.fangraphs.com/teams/astros" TargetMode="External"/><Relationship Id="rId916" Type="http://schemas.openxmlformats.org/officeDocument/2006/relationships/hyperlink" Target="https://www.fangraphs.com/players/adam-ottavino/1247/stats" TargetMode="External"/><Relationship Id="rId45" Type="http://schemas.openxmlformats.org/officeDocument/2006/relationships/hyperlink" Target="https://www.fangraphs.com/players/freddie-freeman/5361/stats" TargetMode="External"/><Relationship Id="rId110" Type="http://schemas.openxmlformats.org/officeDocument/2006/relationships/hyperlink" Target="https://www.fangraphs.com/teams/dodgers" TargetMode="External"/><Relationship Id="rId348" Type="http://schemas.openxmlformats.org/officeDocument/2006/relationships/hyperlink" Target="https://www.fangraphs.com/teams/giants" TargetMode="External"/><Relationship Id="rId555" Type="http://schemas.openxmlformats.org/officeDocument/2006/relationships/hyperlink" Target="https://www.fangraphs.com/teams/white-sox" TargetMode="External"/><Relationship Id="rId762" Type="http://schemas.openxmlformats.org/officeDocument/2006/relationships/hyperlink" Target="https://www.fangraphs.com/players/michael-soroka/18383/stats" TargetMode="External"/><Relationship Id="rId194" Type="http://schemas.openxmlformats.org/officeDocument/2006/relationships/hyperlink" Target="https://www.fangraphs.com/teams/orioles" TargetMode="External"/><Relationship Id="rId208" Type="http://schemas.openxmlformats.org/officeDocument/2006/relationships/hyperlink" Target="https://www.fangraphs.com/teams/diamondbacks" TargetMode="External"/><Relationship Id="rId415" Type="http://schemas.openxmlformats.org/officeDocument/2006/relationships/hyperlink" Target="https://www.fangraphs.com/teams/cardinals" TargetMode="External"/><Relationship Id="rId622" Type="http://schemas.openxmlformats.org/officeDocument/2006/relationships/hyperlink" Target="https://www.fangraphs.com/players/andrew-heaney/15423/stats" TargetMode="External"/><Relationship Id="rId261" Type="http://schemas.openxmlformats.org/officeDocument/2006/relationships/hyperlink" Target="https://www.fangraphs.com/players/eugenio-suarez/12552/stats" TargetMode="External"/><Relationship Id="rId499" Type="http://schemas.openxmlformats.org/officeDocument/2006/relationships/hyperlink" Target="https://www.fangraphs.com/teams/marlins" TargetMode="External"/><Relationship Id="rId927" Type="http://schemas.openxmlformats.org/officeDocument/2006/relationships/hyperlink" Target="https://www.fangraphs.com/teams/mariners" TargetMode="External"/><Relationship Id="rId56" Type="http://schemas.openxmlformats.org/officeDocument/2006/relationships/hyperlink" Target="https://www.fangraphs.com/teams/padres" TargetMode="External"/><Relationship Id="rId359" Type="http://schemas.openxmlformats.org/officeDocument/2006/relationships/hyperlink" Target="https://www.fangraphs.com/players/adalberto-mondesi/13769/stats" TargetMode="External"/><Relationship Id="rId566" Type="http://schemas.openxmlformats.org/officeDocument/2006/relationships/hyperlink" Target="https://www.fangraphs.com/players/drew-rasmussen/25385/stats" TargetMode="External"/><Relationship Id="rId773" Type="http://schemas.openxmlformats.org/officeDocument/2006/relationships/hyperlink" Target="https://www.fangraphs.com/teams/padres" TargetMode="External"/><Relationship Id="rId121" Type="http://schemas.openxmlformats.org/officeDocument/2006/relationships/hyperlink" Target="https://www.fangraphs.com/players/jeff-mcneil/15362/stats" TargetMode="External"/><Relationship Id="rId219" Type="http://schemas.openxmlformats.org/officeDocument/2006/relationships/hyperlink" Target="https://www.fangraphs.com/players/andrew-vaughn/26197/stats" TargetMode="External"/><Relationship Id="rId426" Type="http://schemas.openxmlformats.org/officeDocument/2006/relationships/hyperlink" Target="https://www.fangraphs.com/players/davis-schneider/sa3004518/stats" TargetMode="External"/><Relationship Id="rId633" Type="http://schemas.openxmlformats.org/officeDocument/2006/relationships/hyperlink" Target="https://www.fangraphs.com/teams/dodgers" TargetMode="External"/><Relationship Id="rId980" Type="http://schemas.openxmlformats.org/officeDocument/2006/relationships/hyperlink" Target="https://www.fangraphs.com/players/mitch-white/19225/stats" TargetMode="External"/><Relationship Id="rId840" Type="http://schemas.openxmlformats.org/officeDocument/2006/relationships/hyperlink" Target="https://www.fangraphs.com/players/erik-swanson/16587/stats" TargetMode="External"/><Relationship Id="rId938" Type="http://schemas.openxmlformats.org/officeDocument/2006/relationships/hyperlink" Target="https://www.fangraphs.com/players/joe-mantiply/14857/stats" TargetMode="External"/><Relationship Id="rId67" Type="http://schemas.openxmlformats.org/officeDocument/2006/relationships/hyperlink" Target="https://www.fangraphs.com/players/fernando-tatis-jr/19709/stats" TargetMode="External"/><Relationship Id="rId272" Type="http://schemas.openxmlformats.org/officeDocument/2006/relationships/hyperlink" Target="https://www.fangraphs.com/teams/yankees" TargetMode="External"/><Relationship Id="rId577" Type="http://schemas.openxmlformats.org/officeDocument/2006/relationships/hyperlink" Target="https://www.fangraphs.com/teams/twins" TargetMode="External"/><Relationship Id="rId700" Type="http://schemas.openxmlformats.org/officeDocument/2006/relationships/hyperlink" Target="https://www.fangraphs.com/players/spencer-turnbull/16207/stats" TargetMode="External"/><Relationship Id="rId132" Type="http://schemas.openxmlformats.org/officeDocument/2006/relationships/hyperlink" Target="https://www.fangraphs.com/teams/cardinals" TargetMode="External"/><Relationship Id="rId784" Type="http://schemas.openxmlformats.org/officeDocument/2006/relationships/hyperlink" Target="https://www.fangraphs.com/players/tylor-megill/21318/stats" TargetMode="External"/><Relationship Id="rId991" Type="http://schemas.openxmlformats.org/officeDocument/2006/relationships/hyperlink" Target="https://www.fangraphs.com/teams/phillies" TargetMode="External"/><Relationship Id="rId437" Type="http://schemas.openxmlformats.org/officeDocument/2006/relationships/hyperlink" Target="https://www.fangraphs.com/teams/blue-jays" TargetMode="External"/><Relationship Id="rId644" Type="http://schemas.openxmlformats.org/officeDocument/2006/relationships/hyperlink" Target="https://www.fangraphs.com/players/jameson-taillon/11674/stats" TargetMode="External"/><Relationship Id="rId851" Type="http://schemas.openxmlformats.org/officeDocument/2006/relationships/hyperlink" Target="https://www.fangraphs.com/teams/padres" TargetMode="External"/><Relationship Id="rId283" Type="http://schemas.openxmlformats.org/officeDocument/2006/relationships/hyperlink" Target="https://www.fangraphs.com/players/santiago-espinal/19997/stats" TargetMode="External"/><Relationship Id="rId490" Type="http://schemas.openxmlformats.org/officeDocument/2006/relationships/hyperlink" Target="https://www.fangraphs.com/players/carlos-perez/20805/stats" TargetMode="External"/><Relationship Id="rId504" Type="http://schemas.openxmlformats.org/officeDocument/2006/relationships/hyperlink" Target="https://www.fangraphs.com/players/shohei-ohtani/19755/stats" TargetMode="External"/><Relationship Id="rId711" Type="http://schemas.openxmlformats.org/officeDocument/2006/relationships/hyperlink" Target="https://www.fangraphs.com/teams/orioles" TargetMode="External"/><Relationship Id="rId949" Type="http://schemas.openxmlformats.org/officeDocument/2006/relationships/hyperlink" Target="https://www.fangraphs.com/teams/mariners" TargetMode="External"/><Relationship Id="rId78" Type="http://schemas.openxmlformats.org/officeDocument/2006/relationships/hyperlink" Target="https://www.fangraphs.com/teams/phillies" TargetMode="External"/><Relationship Id="rId143" Type="http://schemas.openxmlformats.org/officeDocument/2006/relationships/hyperlink" Target="https://www.fangraphs.com/players/jeremy-pena/21636/stats" TargetMode="External"/><Relationship Id="rId350" Type="http://schemas.openxmlformats.org/officeDocument/2006/relationships/hyperlink" Target="https://www.fangraphs.com/teams/guardians" TargetMode="External"/><Relationship Id="rId588" Type="http://schemas.openxmlformats.org/officeDocument/2006/relationships/hyperlink" Target="https://www.fangraphs.com/players/lucas-giolito/15474/stats" TargetMode="External"/><Relationship Id="rId795" Type="http://schemas.openxmlformats.org/officeDocument/2006/relationships/hyperlink" Target="https://www.fangraphs.com/teams/yankees" TargetMode="External"/><Relationship Id="rId809" Type="http://schemas.openxmlformats.org/officeDocument/2006/relationships/hyperlink" Target="https://www.fangraphs.com/teams/phillies" TargetMode="External"/><Relationship Id="rId9" Type="http://schemas.openxmlformats.org/officeDocument/2006/relationships/hyperlink" Target="https://www.fangraphs.com/players/carlos-correa/14162/stats" TargetMode="External"/><Relationship Id="rId210" Type="http://schemas.openxmlformats.org/officeDocument/2006/relationships/hyperlink" Target="https://www.fangraphs.com/teams/angels" TargetMode="External"/><Relationship Id="rId448" Type="http://schemas.openxmlformats.org/officeDocument/2006/relationships/hyperlink" Target="https://www.fangraphs.com/players/christian-bethancourt/10028/stats" TargetMode="External"/><Relationship Id="rId655" Type="http://schemas.openxmlformats.org/officeDocument/2006/relationships/hyperlink" Target="https://www.fangraphs.com/teams/red-sox" TargetMode="External"/><Relationship Id="rId862" Type="http://schemas.openxmlformats.org/officeDocument/2006/relationships/hyperlink" Target="https://www.fangraphs.com/players/josiah-gray/24580/stats" TargetMode="External"/><Relationship Id="rId294" Type="http://schemas.openxmlformats.org/officeDocument/2006/relationships/hyperlink" Target="https://www.fangraphs.com/teams/cardinals" TargetMode="External"/><Relationship Id="rId308" Type="http://schemas.openxmlformats.org/officeDocument/2006/relationships/hyperlink" Target="https://www.fangraphs.com/teams/blue-jays" TargetMode="External"/><Relationship Id="rId515" Type="http://schemas.openxmlformats.org/officeDocument/2006/relationships/hyperlink" Target="https://www.fangraphs.com/teams/yankees" TargetMode="External"/><Relationship Id="rId722" Type="http://schemas.openxmlformats.org/officeDocument/2006/relationships/hyperlink" Target="https://www.fangraphs.com/players/james-paxton/11828/stats" TargetMode="External"/><Relationship Id="rId89" Type="http://schemas.openxmlformats.org/officeDocument/2006/relationships/hyperlink" Target="https://www.fangraphs.com/players/corbin-carroll/25878/stats" TargetMode="External"/><Relationship Id="rId154" Type="http://schemas.openxmlformats.org/officeDocument/2006/relationships/hyperlink" Target="https://www.fangraphs.com/teams/pirates" TargetMode="External"/><Relationship Id="rId361" Type="http://schemas.openxmlformats.org/officeDocument/2006/relationships/hyperlink" Target="https://www.fangraphs.com/players/mark-canha/11445/stats" TargetMode="External"/><Relationship Id="rId599" Type="http://schemas.openxmlformats.org/officeDocument/2006/relationships/hyperlink" Target="https://www.fangraphs.com/teams/yankees" TargetMode="External"/><Relationship Id="rId459" Type="http://schemas.openxmlformats.org/officeDocument/2006/relationships/hyperlink" Target="https://www.fangraphs.com/teams/astros" TargetMode="External"/><Relationship Id="rId666" Type="http://schemas.openxmlformats.org/officeDocument/2006/relationships/hyperlink" Target="https://www.fangraphs.com/players/graham-ashcraft/27552/stats" TargetMode="External"/><Relationship Id="rId873" Type="http://schemas.openxmlformats.org/officeDocument/2006/relationships/hyperlink" Target="https://www.fangraphs.com/teams/blue-jays" TargetMode="External"/><Relationship Id="rId16" Type="http://schemas.openxmlformats.org/officeDocument/2006/relationships/hyperlink" Target="https://www.fangraphs.com/teams/astros" TargetMode="External"/><Relationship Id="rId221" Type="http://schemas.openxmlformats.org/officeDocument/2006/relationships/hyperlink" Target="https://www.fangraphs.com/players/amed-rosario/15518/stats" TargetMode="External"/><Relationship Id="rId319" Type="http://schemas.openxmlformats.org/officeDocument/2006/relationships/hyperlink" Target="https://www.fangraphs.com/players/anthony-rizzo/3473/stats" TargetMode="External"/><Relationship Id="rId526" Type="http://schemas.openxmlformats.org/officeDocument/2006/relationships/hyperlink" Target="https://www.fangraphs.com/players/luis-castillo/15689/stats" TargetMode="External"/><Relationship Id="rId733" Type="http://schemas.openxmlformats.org/officeDocument/2006/relationships/hyperlink" Target="https://www.fangraphs.com/teams/athletics" TargetMode="External"/><Relationship Id="rId940" Type="http://schemas.openxmlformats.org/officeDocument/2006/relationships/hyperlink" Target="https://www.fangraphs.com/players/hector-neris/11804/stats" TargetMode="External"/><Relationship Id="rId165" Type="http://schemas.openxmlformats.org/officeDocument/2006/relationships/hyperlink" Target="https://www.fangraphs.com/players/kyle-schwarber/16478/stats" TargetMode="External"/><Relationship Id="rId372" Type="http://schemas.openxmlformats.org/officeDocument/2006/relationships/hyperlink" Target="https://www.fangraphs.com/teams/rangers" TargetMode="External"/><Relationship Id="rId677" Type="http://schemas.openxmlformats.org/officeDocument/2006/relationships/hyperlink" Target="https://www.fangraphs.com/teams/phillies" TargetMode="External"/><Relationship Id="rId800" Type="http://schemas.openxmlformats.org/officeDocument/2006/relationships/hyperlink" Target="https://www.fangraphs.com/players/david-bednar/19569/stats" TargetMode="External"/><Relationship Id="rId232" Type="http://schemas.openxmlformats.org/officeDocument/2006/relationships/hyperlink" Target="https://www.fangraphs.com/teams/marlins" TargetMode="External"/><Relationship Id="rId884" Type="http://schemas.openxmlformats.org/officeDocument/2006/relationships/hyperlink" Target="https://www.fangraphs.com/players/camilo-doval/21992/stats" TargetMode="External"/><Relationship Id="rId27" Type="http://schemas.openxmlformats.org/officeDocument/2006/relationships/hyperlink" Target="https://www.fangraphs.com/players/mookie-betts/13611/stats" TargetMode="External"/><Relationship Id="rId537" Type="http://schemas.openxmlformats.org/officeDocument/2006/relationships/hyperlink" Target="https://www.fangraphs.com/teams/yankees" TargetMode="External"/><Relationship Id="rId744" Type="http://schemas.openxmlformats.org/officeDocument/2006/relationships/hyperlink" Target="https://www.fangraphs.com/players/paul-blackburn/14739/stats" TargetMode="External"/><Relationship Id="rId951" Type="http://schemas.openxmlformats.org/officeDocument/2006/relationships/hyperlink" Target="https://www.fangraphs.com/teams/guardians" TargetMode="External"/><Relationship Id="rId80" Type="http://schemas.openxmlformats.org/officeDocument/2006/relationships/hyperlink" Target="https://www.fangraphs.com/teams/padres" TargetMode="External"/><Relationship Id="rId176" Type="http://schemas.openxmlformats.org/officeDocument/2006/relationships/hyperlink" Target="https://www.fangraphs.com/teams/pirates" TargetMode="External"/><Relationship Id="rId383" Type="http://schemas.openxmlformats.org/officeDocument/2006/relationships/hyperlink" Target="https://www.fangraphs.com/teams/rays" TargetMode="External"/><Relationship Id="rId590" Type="http://schemas.openxmlformats.org/officeDocument/2006/relationships/hyperlink" Target="https://www.fangraphs.com/players/nestor-cortes/17874/stats" TargetMode="External"/><Relationship Id="rId604" Type="http://schemas.openxmlformats.org/officeDocument/2006/relationships/hyperlink" Target="https://www.fangraphs.com/players/zach-eflin/13774/stats" TargetMode="External"/><Relationship Id="rId811" Type="http://schemas.openxmlformats.org/officeDocument/2006/relationships/hyperlink" Target="https://www.fangraphs.com/teams/tigers" TargetMode="External"/><Relationship Id="rId243" Type="http://schemas.openxmlformats.org/officeDocument/2006/relationships/hyperlink" Target="https://www.fangraphs.com/players/kolten-wong/12532/stats" TargetMode="External"/><Relationship Id="rId450" Type="http://schemas.openxmlformats.org/officeDocument/2006/relationships/hyperlink" Target="https://www.fangraphs.com/players/juan-yepez/18400/stats" TargetMode="External"/><Relationship Id="rId688" Type="http://schemas.openxmlformats.org/officeDocument/2006/relationships/hyperlink" Target="https://www.fangraphs.com/players/tony-gonsolin/19388/stats" TargetMode="External"/><Relationship Id="rId895" Type="http://schemas.openxmlformats.org/officeDocument/2006/relationships/hyperlink" Target="https://www.fangraphs.com/teams/phillies" TargetMode="External"/><Relationship Id="rId909" Type="http://schemas.openxmlformats.org/officeDocument/2006/relationships/hyperlink" Target="https://www.fangraphs.com/teams/white-sox" TargetMode="External"/><Relationship Id="rId38" Type="http://schemas.openxmlformats.org/officeDocument/2006/relationships/hyperlink" Target="https://www.fangraphs.com/teams/cubs" TargetMode="External"/><Relationship Id="rId103" Type="http://schemas.openxmlformats.org/officeDocument/2006/relationships/hyperlink" Target="https://www.fangraphs.com/players/wander-franco/23667/stats" TargetMode="External"/><Relationship Id="rId310" Type="http://schemas.openxmlformats.org/officeDocument/2006/relationships/hyperlink" Target="https://www.fangraphs.com/teams/brewers" TargetMode="External"/><Relationship Id="rId548" Type="http://schemas.openxmlformats.org/officeDocument/2006/relationships/hyperlink" Target="https://www.fangraphs.com/players/nick-lodolo/26378/stats" TargetMode="External"/><Relationship Id="rId755" Type="http://schemas.openxmlformats.org/officeDocument/2006/relationships/hyperlink" Target="https://www.fangraphs.com/teams/phillies" TargetMode="External"/><Relationship Id="rId962" Type="http://schemas.openxmlformats.org/officeDocument/2006/relationships/hyperlink" Target="https://www.fangraphs.com/players/sixto-sanchez/19680/stats" TargetMode="External"/><Relationship Id="rId91" Type="http://schemas.openxmlformats.org/officeDocument/2006/relationships/hyperlink" Target="https://www.fangraphs.com/players/cedric-mullins/17929/stats" TargetMode="External"/><Relationship Id="rId187" Type="http://schemas.openxmlformats.org/officeDocument/2006/relationships/hyperlink" Target="https://www.fangraphs.com/players/luis-urias/16622/stats" TargetMode="External"/><Relationship Id="rId394" Type="http://schemas.openxmlformats.org/officeDocument/2006/relationships/hyperlink" Target="https://www.fangraphs.com/players/logan-ohoppe/24729/stats" TargetMode="External"/><Relationship Id="rId408" Type="http://schemas.openxmlformats.org/officeDocument/2006/relationships/hyperlink" Target="https://www.fangraphs.com/players/noelvi-marte/sa3008745/stats" TargetMode="External"/><Relationship Id="rId615" Type="http://schemas.openxmlformats.org/officeDocument/2006/relationships/hyperlink" Target="https://www.fangraphs.com/teams/twins" TargetMode="External"/><Relationship Id="rId822" Type="http://schemas.openxmlformats.org/officeDocument/2006/relationships/hyperlink" Target="https://www.fangraphs.com/players/michael-king/19853/stats" TargetMode="External"/><Relationship Id="rId254" Type="http://schemas.openxmlformats.org/officeDocument/2006/relationships/hyperlink" Target="https://www.fangraphs.com/teams/angels" TargetMode="External"/><Relationship Id="rId699" Type="http://schemas.openxmlformats.org/officeDocument/2006/relationships/hyperlink" Target="https://www.fangraphs.com/teams/red-sox" TargetMode="External"/><Relationship Id="rId49" Type="http://schemas.openxmlformats.org/officeDocument/2006/relationships/hyperlink" Target="https://www.fangraphs.com/players/michael-harris-ii/25931/stats" TargetMode="External"/><Relationship Id="rId114" Type="http://schemas.openxmlformats.org/officeDocument/2006/relationships/hyperlink" Target="https://www.fangraphs.com/teams/angels" TargetMode="External"/><Relationship Id="rId461" Type="http://schemas.openxmlformats.org/officeDocument/2006/relationships/hyperlink" Target="https://www.fangraphs.com/teams/rays" TargetMode="External"/><Relationship Id="rId559" Type="http://schemas.openxmlformats.org/officeDocument/2006/relationships/hyperlink" Target="https://www.fangraphs.com/teams/padres" TargetMode="External"/><Relationship Id="rId766" Type="http://schemas.openxmlformats.org/officeDocument/2006/relationships/hyperlink" Target="https://www.fangraphs.com/players/wade-miley/8779/stats" TargetMode="External"/><Relationship Id="rId198" Type="http://schemas.openxmlformats.org/officeDocument/2006/relationships/hyperlink" Target="https://www.fangraphs.com/teams/mariners" TargetMode="External"/><Relationship Id="rId321" Type="http://schemas.openxmlformats.org/officeDocument/2006/relationships/hyperlink" Target="https://www.fangraphs.com/players/nick-ahmed/12147/stats" TargetMode="External"/><Relationship Id="rId419" Type="http://schemas.openxmlformats.org/officeDocument/2006/relationships/hyperlink" Target="https://www.fangraphs.com/teams/athletics" TargetMode="External"/><Relationship Id="rId626" Type="http://schemas.openxmlformats.org/officeDocument/2006/relationships/hyperlink" Target="https://www.fangraphs.com/players/tyler-anderson/12880/stats" TargetMode="External"/><Relationship Id="rId973" Type="http://schemas.openxmlformats.org/officeDocument/2006/relationships/hyperlink" Target="https://www.fangraphs.com/teams/nationals" TargetMode="External"/><Relationship Id="rId833" Type="http://schemas.openxmlformats.org/officeDocument/2006/relationships/hyperlink" Target="https://www.fangraphs.com/teams/cardinals" TargetMode="External"/><Relationship Id="rId265" Type="http://schemas.openxmlformats.org/officeDocument/2006/relationships/hyperlink" Target="https://www.fangraphs.com/players/jordan-westburg/sa3014499/stats" TargetMode="External"/><Relationship Id="rId472" Type="http://schemas.openxmlformats.org/officeDocument/2006/relationships/hyperlink" Target="https://www.fangraphs.com/players/giancarlo-stanton/4949/stats" TargetMode="External"/><Relationship Id="rId900" Type="http://schemas.openxmlformats.org/officeDocument/2006/relationships/hyperlink" Target="https://www.fangraphs.com/players/kenley-jansen/3096/stats" TargetMode="External"/><Relationship Id="rId125" Type="http://schemas.openxmlformats.org/officeDocument/2006/relationships/hyperlink" Target="https://www.fangraphs.com/players/jonah-heim/16930/stats" TargetMode="External"/><Relationship Id="rId332" Type="http://schemas.openxmlformats.org/officeDocument/2006/relationships/hyperlink" Target="https://www.fangraphs.com/teams/brewers" TargetMode="External"/><Relationship Id="rId777" Type="http://schemas.openxmlformats.org/officeDocument/2006/relationships/hyperlink" Target="https://www.fangraphs.com/teams/pirates" TargetMode="External"/><Relationship Id="rId984" Type="http://schemas.openxmlformats.org/officeDocument/2006/relationships/hyperlink" Target="https://www.fangraphs.com/players/shintaro-fujinami/31839/stats" TargetMode="External"/><Relationship Id="rId637" Type="http://schemas.openxmlformats.org/officeDocument/2006/relationships/hyperlink" Target="https://www.fangraphs.com/teams/diamondbacks" TargetMode="External"/><Relationship Id="rId844" Type="http://schemas.openxmlformats.org/officeDocument/2006/relationships/hyperlink" Target="https://www.fangraphs.com/players/drew-rucinski/12499/stats" TargetMode="External"/><Relationship Id="rId276" Type="http://schemas.openxmlformats.org/officeDocument/2006/relationships/hyperlink" Target="https://www.fangraphs.com/teams/cubs" TargetMode="External"/><Relationship Id="rId483" Type="http://schemas.openxmlformats.org/officeDocument/2006/relationships/hyperlink" Target="https://www.fangraphs.com/teams/marlins" TargetMode="External"/><Relationship Id="rId690" Type="http://schemas.openxmlformats.org/officeDocument/2006/relationships/hyperlink" Target="https://www.fangraphs.com/players/cal-quantrill/19312/stats" TargetMode="External"/><Relationship Id="rId704" Type="http://schemas.openxmlformats.org/officeDocument/2006/relationships/hyperlink" Target="https://www.fangraphs.com/players/jose-urquidy/18413/stats" TargetMode="External"/><Relationship Id="rId911" Type="http://schemas.openxmlformats.org/officeDocument/2006/relationships/hyperlink" Target="https://www.fangraphs.com/teams/royals" TargetMode="External"/><Relationship Id="rId40" Type="http://schemas.openxmlformats.org/officeDocument/2006/relationships/hyperlink" Target="https://www.fangraphs.com/teams/braves" TargetMode="External"/><Relationship Id="rId136" Type="http://schemas.openxmlformats.org/officeDocument/2006/relationships/hyperlink" Target="https://www.fangraphs.com/teams/padres" TargetMode="External"/><Relationship Id="rId343" Type="http://schemas.openxmlformats.org/officeDocument/2006/relationships/hyperlink" Target="https://www.fangraphs.com/players/joey-meneses/14366/stats" TargetMode="External"/><Relationship Id="rId550" Type="http://schemas.openxmlformats.org/officeDocument/2006/relationships/hyperlink" Target="https://www.fangraphs.com/players/yu-darvish/13074/stats" TargetMode="External"/><Relationship Id="rId788" Type="http://schemas.openxmlformats.org/officeDocument/2006/relationships/hyperlink" Target="https://www.fangraphs.com/players/raisel-iglesias/17130/stats" TargetMode="External"/><Relationship Id="rId995" Type="http://schemas.openxmlformats.org/officeDocument/2006/relationships/hyperlink" Target="https://www.fangraphs.com/teams/rockies" TargetMode="External"/><Relationship Id="rId203" Type="http://schemas.openxmlformats.org/officeDocument/2006/relationships/hyperlink" Target="https://www.fangraphs.com/players/joey-gallo/14128/stats" TargetMode="External"/><Relationship Id="rId648" Type="http://schemas.openxmlformats.org/officeDocument/2006/relationships/hyperlink" Target="https://www.fangraphs.com/players/eduardo-rodriguez/13164/stats" TargetMode="External"/><Relationship Id="rId855" Type="http://schemas.openxmlformats.org/officeDocument/2006/relationships/hyperlink" Target="https://www.fangraphs.com/teams/padres" TargetMode="External"/><Relationship Id="rId287" Type="http://schemas.openxmlformats.org/officeDocument/2006/relationships/hyperlink" Target="https://www.fangraphs.com/players/keibert-ruiz/19610/stats" TargetMode="External"/><Relationship Id="rId410" Type="http://schemas.openxmlformats.org/officeDocument/2006/relationships/hyperlink" Target="https://www.fangraphs.com/players/jacob-amaya/sa3005081/stats" TargetMode="External"/><Relationship Id="rId494" Type="http://schemas.openxmlformats.org/officeDocument/2006/relationships/hyperlink" Target="https://www.fangraphs.com/players/connor-wong/19896/stats" TargetMode="External"/><Relationship Id="rId508" Type="http://schemas.openxmlformats.org/officeDocument/2006/relationships/hyperlink" Target="https://www.fangraphs.com/players/jacob-degrom/10954/stats" TargetMode="External"/><Relationship Id="rId715" Type="http://schemas.openxmlformats.org/officeDocument/2006/relationships/hyperlink" Target="https://www.fangraphs.com/teams/yankees" TargetMode="External"/><Relationship Id="rId922" Type="http://schemas.openxmlformats.org/officeDocument/2006/relationships/hyperlink" Target="https://www.fangraphs.com/players/connor-overton/18376/stats" TargetMode="External"/><Relationship Id="rId147" Type="http://schemas.openxmlformats.org/officeDocument/2006/relationships/hyperlink" Target="https://www.fangraphs.com/players/bobby-witt-jr/25764/stats" TargetMode="External"/><Relationship Id="rId354" Type="http://schemas.openxmlformats.org/officeDocument/2006/relationships/hyperlink" Target="https://www.fangraphs.com/teams/red-sox" TargetMode="External"/><Relationship Id="rId799" Type="http://schemas.openxmlformats.org/officeDocument/2006/relationships/hyperlink" Target="https://www.fangraphs.com/teams/cardinals" TargetMode="External"/><Relationship Id="rId51" Type="http://schemas.openxmlformats.org/officeDocument/2006/relationships/hyperlink" Target="https://www.fangraphs.com/players/jt-realmuto/11739/stats" TargetMode="External"/><Relationship Id="rId561" Type="http://schemas.openxmlformats.org/officeDocument/2006/relationships/hyperlink" Target="https://www.fangraphs.com/teams/astros" TargetMode="External"/><Relationship Id="rId659" Type="http://schemas.openxmlformats.org/officeDocument/2006/relationships/hyperlink" Target="https://www.fangraphs.com/teams/orioles" TargetMode="External"/><Relationship Id="rId866" Type="http://schemas.openxmlformats.org/officeDocument/2006/relationships/hyperlink" Target="https://www.fangraphs.com/players/jordan-lyles/7593/stats" TargetMode="External"/><Relationship Id="rId214" Type="http://schemas.openxmlformats.org/officeDocument/2006/relationships/hyperlink" Target="https://www.fangraphs.com/teams/orioles" TargetMode="External"/><Relationship Id="rId298" Type="http://schemas.openxmlformats.org/officeDocument/2006/relationships/hyperlink" Target="https://www.fangraphs.com/teams/marlins" TargetMode="External"/><Relationship Id="rId421" Type="http://schemas.openxmlformats.org/officeDocument/2006/relationships/hyperlink" Target="https://www.fangraphs.com/teams/twins" TargetMode="External"/><Relationship Id="rId519" Type="http://schemas.openxmlformats.org/officeDocument/2006/relationships/hyperlink" Target="https://www.fangraphs.com/teams/rays" TargetMode="External"/><Relationship Id="rId158" Type="http://schemas.openxmlformats.org/officeDocument/2006/relationships/hyperlink" Target="https://www.fangraphs.com/teams/royals" TargetMode="External"/><Relationship Id="rId726" Type="http://schemas.openxmlformats.org/officeDocument/2006/relationships/hyperlink" Target="https://www.fangraphs.com/players/jack-flaherty/17479/stats" TargetMode="External"/><Relationship Id="rId933" Type="http://schemas.openxmlformats.org/officeDocument/2006/relationships/hyperlink" Target="https://www.fangraphs.com/teams/pirates" TargetMode="External"/><Relationship Id="rId62" Type="http://schemas.openxmlformats.org/officeDocument/2006/relationships/hyperlink" Target="https://www.fangraphs.com/teams/blue-jays" TargetMode="External"/><Relationship Id="rId365" Type="http://schemas.openxmlformats.org/officeDocument/2006/relationships/hyperlink" Target="https://www.fangraphs.com/players/tony-kemp/14894/stats" TargetMode="External"/><Relationship Id="rId572" Type="http://schemas.openxmlformats.org/officeDocument/2006/relationships/hyperlink" Target="https://www.fangraphs.com/players/patrick-sandoval/19447/stats" TargetMode="External"/><Relationship Id="rId225" Type="http://schemas.openxmlformats.org/officeDocument/2006/relationships/hyperlink" Target="https://www.fangraphs.com/players/travis-darnaud/7739/stats" TargetMode="External"/><Relationship Id="rId432" Type="http://schemas.openxmlformats.org/officeDocument/2006/relationships/hyperlink" Target="https://www.fangraphs.com/players/rafael-ortega/10323/stats" TargetMode="External"/><Relationship Id="rId877" Type="http://schemas.openxmlformats.org/officeDocument/2006/relationships/hyperlink" Target="https://www.fangraphs.com/teams/braves" TargetMode="External"/><Relationship Id="rId737" Type="http://schemas.openxmlformats.org/officeDocument/2006/relationships/hyperlink" Target="https://www.fangraphs.com/teams/orioles" TargetMode="External"/><Relationship Id="rId944" Type="http://schemas.openxmlformats.org/officeDocument/2006/relationships/hyperlink" Target="https://www.fangraphs.com/players/jalen-beeks/17192/stats" TargetMode="External"/><Relationship Id="rId73" Type="http://schemas.openxmlformats.org/officeDocument/2006/relationships/hyperlink" Target="https://www.fangraphs.com/players/tommy-edman/19470/stats" TargetMode="External"/><Relationship Id="rId169" Type="http://schemas.openxmlformats.org/officeDocument/2006/relationships/hyperlink" Target="https://www.fangraphs.com/players/justin-turner/5235/stats" TargetMode="External"/><Relationship Id="rId376" Type="http://schemas.openxmlformats.org/officeDocument/2006/relationships/hyperlink" Target="https://www.fangraphs.com/teams/marlins" TargetMode="External"/><Relationship Id="rId583" Type="http://schemas.openxmlformats.org/officeDocument/2006/relationships/hyperlink" Target="https://www.fangraphs.com/teams/red-sox" TargetMode="External"/><Relationship Id="rId790" Type="http://schemas.openxmlformats.org/officeDocument/2006/relationships/hyperlink" Target="https://www.fangraphs.com/players/bailey-ober/21224/stats" TargetMode="External"/><Relationship Id="rId804" Type="http://schemas.openxmlformats.org/officeDocument/2006/relationships/hyperlink" Target="https://www.fangraphs.com/players/patrick-corbin/9323/stats" TargetMode="External"/><Relationship Id="rId4" Type="http://schemas.openxmlformats.org/officeDocument/2006/relationships/hyperlink" Target="https://www.fangraphs.com/teams/phillies" TargetMode="External"/><Relationship Id="rId236" Type="http://schemas.openxmlformats.org/officeDocument/2006/relationships/hyperlink" Target="https://www.fangraphs.com/teams/tigers" TargetMode="External"/><Relationship Id="rId443" Type="http://schemas.openxmlformats.org/officeDocument/2006/relationships/hyperlink" Target="https://www.fangraphs.com/teams/angels" TargetMode="External"/><Relationship Id="rId650" Type="http://schemas.openxmlformats.org/officeDocument/2006/relationships/hyperlink" Target="https://www.fangraphs.com/players/roansy-contreras/22810/stats" TargetMode="External"/><Relationship Id="rId888" Type="http://schemas.openxmlformats.org/officeDocument/2006/relationships/hyperlink" Target="https://www.fangraphs.com/players/mike-clevinger/12808/stats" TargetMode="External"/><Relationship Id="rId303" Type="http://schemas.openxmlformats.org/officeDocument/2006/relationships/hyperlink" Target="https://www.fangraphs.com/players/jean-segura/5933/stats" TargetMode="External"/><Relationship Id="rId748" Type="http://schemas.openxmlformats.org/officeDocument/2006/relationships/hyperlink" Target="https://www.fangraphs.com/players/pete-fairbanks/17998/stats" TargetMode="External"/><Relationship Id="rId955" Type="http://schemas.openxmlformats.org/officeDocument/2006/relationships/hyperlink" Target="https://www.fangraphs.com/teams/guardians" TargetMode="External"/><Relationship Id="rId84" Type="http://schemas.openxmlformats.org/officeDocument/2006/relationships/hyperlink" Target="https://www.fangraphs.com/teams/braves" TargetMode="External"/><Relationship Id="rId387" Type="http://schemas.openxmlformats.org/officeDocument/2006/relationships/hyperlink" Target="https://www.fangraphs.com/teams/giants" TargetMode="External"/><Relationship Id="rId510" Type="http://schemas.openxmlformats.org/officeDocument/2006/relationships/hyperlink" Target="https://www.fangraphs.com/players/spencer-strider/27498/stats" TargetMode="External"/><Relationship Id="rId594" Type="http://schemas.openxmlformats.org/officeDocument/2006/relationships/hyperlink" Target="https://www.fangraphs.com/players/triston-mckenzie/18000/stats" TargetMode="External"/><Relationship Id="rId608" Type="http://schemas.openxmlformats.org/officeDocument/2006/relationships/hyperlink" Target="https://www.fangraphs.com/players/jeffrey-springs/17677/stats" TargetMode="External"/><Relationship Id="rId815" Type="http://schemas.openxmlformats.org/officeDocument/2006/relationships/hyperlink" Target="https://www.fangraphs.com/teams/royals" TargetMode="External"/><Relationship Id="rId247" Type="http://schemas.openxmlformats.org/officeDocument/2006/relationships/hyperlink" Target="https://www.fangraphs.com/players/anthony-rendon/12861/stats" TargetMode="External"/><Relationship Id="rId899" Type="http://schemas.openxmlformats.org/officeDocument/2006/relationships/hyperlink" Target="https://www.fangraphs.com/teams/cubs" TargetMode="External"/><Relationship Id="rId107" Type="http://schemas.openxmlformats.org/officeDocument/2006/relationships/hyperlink" Target="https://www.fangraphs.com/players/ozzie-albies/16556/stats" TargetMode="External"/><Relationship Id="rId454" Type="http://schemas.openxmlformats.org/officeDocument/2006/relationships/hyperlink" Target="https://www.fangraphs.com/players/esteury-ruiz/21780/stats" TargetMode="External"/><Relationship Id="rId661" Type="http://schemas.openxmlformats.org/officeDocument/2006/relationships/hyperlink" Target="https://www.fangraphs.com/teams/rangers" TargetMode="External"/><Relationship Id="rId759" Type="http://schemas.openxmlformats.org/officeDocument/2006/relationships/hyperlink" Target="https://www.fangraphs.com/teams/white-sox" TargetMode="External"/><Relationship Id="rId966" Type="http://schemas.openxmlformats.org/officeDocument/2006/relationships/hyperlink" Target="https://www.fangraphs.com/players/ryan-feltner/21446/stats" TargetMode="External"/><Relationship Id="rId11" Type="http://schemas.openxmlformats.org/officeDocument/2006/relationships/hyperlink" Target="https://www.fangraphs.com/players/yordan-alvarez/19556/stats" TargetMode="External"/><Relationship Id="rId314" Type="http://schemas.openxmlformats.org/officeDocument/2006/relationships/hyperlink" Target="https://www.fangraphs.com/teams/rangers" TargetMode="External"/><Relationship Id="rId398" Type="http://schemas.openxmlformats.org/officeDocument/2006/relationships/hyperlink" Target="https://www.fangraphs.com/players/joey-ortiz/sa3009889/stats" TargetMode="External"/><Relationship Id="rId521" Type="http://schemas.openxmlformats.org/officeDocument/2006/relationships/hyperlink" Target="https://www.fangraphs.com/teams/marlins" TargetMode="External"/><Relationship Id="rId619" Type="http://schemas.openxmlformats.org/officeDocument/2006/relationships/hyperlink" Target="https://www.fangraphs.com/teams/cubs" TargetMode="External"/><Relationship Id="rId95" Type="http://schemas.openxmlformats.org/officeDocument/2006/relationships/hyperlink" Target="https://www.fangraphs.com/players/byron-buxton/14161/stats" TargetMode="External"/><Relationship Id="rId160" Type="http://schemas.openxmlformats.org/officeDocument/2006/relationships/hyperlink" Target="https://www.fangraphs.com/teams/yankees" TargetMode="External"/><Relationship Id="rId826" Type="http://schemas.openxmlformats.org/officeDocument/2006/relationships/hyperlink" Target="https://www.fangraphs.com/players/chris-martin/11847/stats" TargetMode="External"/><Relationship Id="rId258" Type="http://schemas.openxmlformats.org/officeDocument/2006/relationships/hyperlink" Target="https://www.fangraphs.com/teams/white-sox" TargetMode="External"/><Relationship Id="rId465" Type="http://schemas.openxmlformats.org/officeDocument/2006/relationships/hyperlink" Target="https://www.fangraphs.com/teams/blue-jays" TargetMode="External"/><Relationship Id="rId672" Type="http://schemas.openxmlformats.org/officeDocument/2006/relationships/hyperlink" Target="https://www.fangraphs.com/players/jt-brubaker/17578/stats" TargetMode="External"/><Relationship Id="rId22" Type="http://schemas.openxmlformats.org/officeDocument/2006/relationships/hyperlink" Target="https://www.fangraphs.com/teams/cardinals" TargetMode="External"/><Relationship Id="rId118" Type="http://schemas.openxmlformats.org/officeDocument/2006/relationships/hyperlink" Target="https://www.fangraphs.com/teams/blue-jays" TargetMode="External"/><Relationship Id="rId325" Type="http://schemas.openxmlformats.org/officeDocument/2006/relationships/hyperlink" Target="https://www.fangraphs.com/players/bo-naylor/21865/stats" TargetMode="External"/><Relationship Id="rId532" Type="http://schemas.openxmlformats.org/officeDocument/2006/relationships/hyperlink" Target="https://www.fangraphs.com/players/brandon-woodruff/16162/stats" TargetMode="External"/><Relationship Id="rId977" Type="http://schemas.openxmlformats.org/officeDocument/2006/relationships/hyperlink" Target="https://www.fangraphs.com/teams/royals" TargetMode="External"/><Relationship Id="rId171" Type="http://schemas.openxmlformats.org/officeDocument/2006/relationships/hyperlink" Target="https://www.fangraphs.com/players/nico-hoerner/21479/stats" TargetMode="External"/><Relationship Id="rId837" Type="http://schemas.openxmlformats.org/officeDocument/2006/relationships/hyperlink" Target="https://www.fangraphs.com/teams/athletics" TargetMode="External"/><Relationship Id="rId269" Type="http://schemas.openxmlformats.org/officeDocument/2006/relationships/hyperlink" Target="https://www.fangraphs.com/players/brandon-crawford/5343/stats" TargetMode="External"/><Relationship Id="rId476" Type="http://schemas.openxmlformats.org/officeDocument/2006/relationships/hyperlink" Target="https://www.fangraphs.com/players/gabriel-moreno/22664/stats" TargetMode="External"/><Relationship Id="rId683" Type="http://schemas.openxmlformats.org/officeDocument/2006/relationships/hyperlink" Target="https://www.fangraphs.com/teams/astros" TargetMode="External"/><Relationship Id="rId890" Type="http://schemas.openxmlformats.org/officeDocument/2006/relationships/hyperlink" Target="https://www.fangraphs.com/players/andrew-chafin/12988/stats" TargetMode="External"/><Relationship Id="rId904" Type="http://schemas.openxmlformats.org/officeDocument/2006/relationships/hyperlink" Target="https://www.fangraphs.com/players/clay-holmes/13649/stats" TargetMode="External"/><Relationship Id="rId33" Type="http://schemas.openxmlformats.org/officeDocument/2006/relationships/hyperlink" Target="https://www.fangraphs.com/players/rafael-devers/17350/stats" TargetMode="External"/><Relationship Id="rId129" Type="http://schemas.openxmlformats.org/officeDocument/2006/relationships/hyperlink" Target="https://www.fangraphs.com/players/isaac-paredes/20036/stats" TargetMode="External"/><Relationship Id="rId336" Type="http://schemas.openxmlformats.org/officeDocument/2006/relationships/hyperlink" Target="https://www.fangraphs.com/teams/twins" TargetMode="External"/><Relationship Id="rId543" Type="http://schemas.openxmlformats.org/officeDocument/2006/relationships/hyperlink" Target="https://www.fangraphs.com/teams/reds" TargetMode="External"/><Relationship Id="rId988" Type="http://schemas.openxmlformats.org/officeDocument/2006/relationships/hyperlink" Target="https://www.fangraphs.com/players/daniel-hudson/7146/stats" TargetMode="External"/><Relationship Id="rId182" Type="http://schemas.openxmlformats.org/officeDocument/2006/relationships/hyperlink" Target="https://www.fangraphs.com/teams/twins" TargetMode="External"/><Relationship Id="rId403" Type="http://schemas.openxmlformats.org/officeDocument/2006/relationships/hyperlink" Target="https://www.fangraphs.com/teams/giants" TargetMode="External"/><Relationship Id="rId750" Type="http://schemas.openxmlformats.org/officeDocument/2006/relationships/hyperlink" Target="https://www.fangraphs.com/players/jhoan-duran/21029/stats" TargetMode="External"/><Relationship Id="rId848" Type="http://schemas.openxmlformats.org/officeDocument/2006/relationships/hyperlink" Target="https://www.fangraphs.com/players/alex-vesia/25007/stats" TargetMode="External"/><Relationship Id="rId487" Type="http://schemas.openxmlformats.org/officeDocument/2006/relationships/hyperlink" Target="https://www.fangraphs.com/teams/red-sox" TargetMode="External"/><Relationship Id="rId610" Type="http://schemas.openxmlformats.org/officeDocument/2006/relationships/hyperlink" Target="https://www.fangraphs.com/players/nathan-eovaldi/9132/stats" TargetMode="External"/><Relationship Id="rId694" Type="http://schemas.openxmlformats.org/officeDocument/2006/relationships/hyperlink" Target="https://www.fangraphs.com/players/noah-syndergaard/11762/stats" TargetMode="External"/><Relationship Id="rId708" Type="http://schemas.openxmlformats.org/officeDocument/2006/relationships/hyperlink" Target="https://www.fangraphs.com/players/lance-mccullers-jr/14120/stats" TargetMode="External"/><Relationship Id="rId915" Type="http://schemas.openxmlformats.org/officeDocument/2006/relationships/hyperlink" Target="https://www.fangraphs.com/teams/orioles" TargetMode="External"/><Relationship Id="rId347" Type="http://schemas.openxmlformats.org/officeDocument/2006/relationships/hyperlink" Target="https://www.fangraphs.com/players/wilmer-flores/5827/stats" TargetMode="External"/><Relationship Id="rId44" Type="http://schemas.openxmlformats.org/officeDocument/2006/relationships/hyperlink" Target="https://www.fangraphs.com/teams/blue-jays" TargetMode="External"/><Relationship Id="rId554" Type="http://schemas.openxmlformats.org/officeDocument/2006/relationships/hyperlink" Target="https://www.fangraphs.com/players/dylan-cease/18525/stats" TargetMode="External"/><Relationship Id="rId761" Type="http://schemas.openxmlformats.org/officeDocument/2006/relationships/hyperlink" Target="https://www.fangraphs.com/teams/marlins" TargetMode="External"/><Relationship Id="rId859" Type="http://schemas.openxmlformats.org/officeDocument/2006/relationships/hyperlink" Target="https://www.fangraphs.com/teams/red-sox" TargetMode="External"/><Relationship Id="rId193" Type="http://schemas.openxmlformats.org/officeDocument/2006/relationships/hyperlink" Target="https://www.fangraphs.com/players/anthony-santander/14551/stats" TargetMode="External"/><Relationship Id="rId207" Type="http://schemas.openxmlformats.org/officeDocument/2006/relationships/hyperlink" Target="https://www.fangraphs.com/players/josh-rojas/19734/stats" TargetMode="External"/><Relationship Id="rId414" Type="http://schemas.openxmlformats.org/officeDocument/2006/relationships/hyperlink" Target="https://www.fangraphs.com/players/kramer-robertson/20022/stats" TargetMode="External"/><Relationship Id="rId498" Type="http://schemas.openxmlformats.org/officeDocument/2006/relationships/hyperlink" Target="https://www.fangraphs.com/players/cj-hinojosa/sa658616/stats" TargetMode="External"/><Relationship Id="rId621" Type="http://schemas.openxmlformats.org/officeDocument/2006/relationships/hyperlink" Target="https://www.fangraphs.com/teams/marlins" TargetMode="External"/><Relationship Id="rId260" Type="http://schemas.openxmlformats.org/officeDocument/2006/relationships/hyperlink" Target="https://www.fangraphs.com/teams/angels" TargetMode="External"/><Relationship Id="rId719" Type="http://schemas.openxmlformats.org/officeDocument/2006/relationships/hyperlink" Target="https://www.fangraphs.com/teams/guardians" TargetMode="External"/><Relationship Id="rId926" Type="http://schemas.openxmlformats.org/officeDocument/2006/relationships/hyperlink" Target="https://www.fangraphs.com/players/matt-brash/25756/stats" TargetMode="External"/><Relationship Id="rId55" Type="http://schemas.openxmlformats.org/officeDocument/2006/relationships/hyperlink" Target="https://www.fangraphs.com/players/manny-machado/11493/stats" TargetMode="External"/><Relationship Id="rId120" Type="http://schemas.openxmlformats.org/officeDocument/2006/relationships/hyperlink" Target="https://www.fangraphs.com/teams/yankees" TargetMode="External"/><Relationship Id="rId358" Type="http://schemas.openxmlformats.org/officeDocument/2006/relationships/hyperlink" Target="https://www.fangraphs.com/teams/royals" TargetMode="External"/><Relationship Id="rId565" Type="http://schemas.openxmlformats.org/officeDocument/2006/relationships/hyperlink" Target="https://www.fangraphs.com/teams/royals" TargetMode="External"/><Relationship Id="rId772" Type="http://schemas.openxmlformats.org/officeDocument/2006/relationships/hyperlink" Target="https://www.fangraphs.com/players/josh-hader/14212/stats" TargetMode="External"/><Relationship Id="rId218" Type="http://schemas.openxmlformats.org/officeDocument/2006/relationships/hyperlink" Target="https://www.fangraphs.com/teams/astros" TargetMode="External"/><Relationship Id="rId425" Type="http://schemas.openxmlformats.org/officeDocument/2006/relationships/hyperlink" Target="https://www.fangraphs.com/teams/rangers" TargetMode="External"/><Relationship Id="rId632" Type="http://schemas.openxmlformats.org/officeDocument/2006/relationships/hyperlink" Target="https://www.fangraphs.com/players/dustin-may/19716/stats" TargetMode="External"/><Relationship Id="rId271" Type="http://schemas.openxmlformats.org/officeDocument/2006/relationships/hyperlink" Target="https://www.fangraphs.com/players/oswald-peraza/22823/stats" TargetMode="External"/><Relationship Id="rId937" Type="http://schemas.openxmlformats.org/officeDocument/2006/relationships/hyperlink" Target="https://www.fangraphs.com/teams/nationals" TargetMode="External"/><Relationship Id="rId66" Type="http://schemas.openxmlformats.org/officeDocument/2006/relationships/hyperlink" Target="https://www.fangraphs.com/teams/brewers" TargetMode="External"/><Relationship Id="rId131" Type="http://schemas.openxmlformats.org/officeDocument/2006/relationships/hyperlink" Target="https://www.fangraphs.com/players/willson-contreras/11609/stats" TargetMode="External"/><Relationship Id="rId369" Type="http://schemas.openxmlformats.org/officeDocument/2006/relationships/hyperlink" Target="https://www.fangraphs.com/players/alek-thomas/23792/stats" TargetMode="External"/><Relationship Id="rId576" Type="http://schemas.openxmlformats.org/officeDocument/2006/relationships/hyperlink" Target="https://www.fangraphs.com/players/joe-ryan/21390/stats" TargetMode="External"/><Relationship Id="rId783" Type="http://schemas.openxmlformats.org/officeDocument/2006/relationships/hyperlink" Target="https://www.fangraphs.com/teams/cubs" TargetMode="External"/><Relationship Id="rId990" Type="http://schemas.openxmlformats.org/officeDocument/2006/relationships/hyperlink" Target="https://www.fangraphs.com/players/andrew-painter/sa3017880/stats" TargetMode="External"/><Relationship Id="rId229" Type="http://schemas.openxmlformats.org/officeDocument/2006/relationships/hyperlink" Target="https://www.fangraphs.com/players/gavin-lux/19955/stats" TargetMode="External"/><Relationship Id="rId436" Type="http://schemas.openxmlformats.org/officeDocument/2006/relationships/hyperlink" Target="https://www.fangraphs.com/players/orelvis-martinez/sa3010692/stats" TargetMode="External"/><Relationship Id="rId643" Type="http://schemas.openxmlformats.org/officeDocument/2006/relationships/hyperlink" Target="https://www.fangraphs.com/teams/astros" TargetMode="External"/><Relationship Id="rId850" Type="http://schemas.openxmlformats.org/officeDocument/2006/relationships/hyperlink" Target="https://www.fangraphs.com/players/nick-martinez/12730/stats" TargetMode="External"/><Relationship Id="rId948" Type="http://schemas.openxmlformats.org/officeDocument/2006/relationships/hyperlink" Target="https://www.fangraphs.com/players/marco-gonzales/15467/stats" TargetMode="External"/><Relationship Id="rId77" Type="http://schemas.openxmlformats.org/officeDocument/2006/relationships/hyperlink" Target="https://www.fangraphs.com/players/bryce-harper/11579/stats" TargetMode="External"/><Relationship Id="rId282" Type="http://schemas.openxmlformats.org/officeDocument/2006/relationships/hyperlink" Target="https://www.fangraphs.com/teams/twins" TargetMode="External"/><Relationship Id="rId503" Type="http://schemas.openxmlformats.org/officeDocument/2006/relationships/hyperlink" Target="https://www.fangraphs.com/teams/brewers" TargetMode="External"/><Relationship Id="rId587" Type="http://schemas.openxmlformats.org/officeDocument/2006/relationships/hyperlink" Target="https://www.fangraphs.com/teams/mariners" TargetMode="External"/><Relationship Id="rId710" Type="http://schemas.openxmlformats.org/officeDocument/2006/relationships/hyperlink" Target="https://www.fangraphs.com/players/kyle-gibson/10123/stats" TargetMode="External"/><Relationship Id="rId808" Type="http://schemas.openxmlformats.org/officeDocument/2006/relationships/hyperlink" Target="https://www.fangraphs.com/players/jose-alvarado/17780/stats" TargetMode="External"/><Relationship Id="rId8" Type="http://schemas.openxmlformats.org/officeDocument/2006/relationships/hyperlink" Target="https://www.fangraphs.com/teams/guardians" TargetMode="External"/><Relationship Id="rId142" Type="http://schemas.openxmlformats.org/officeDocument/2006/relationships/hyperlink" Target="https://www.fangraphs.com/teams/padres" TargetMode="External"/><Relationship Id="rId447" Type="http://schemas.openxmlformats.org/officeDocument/2006/relationships/hyperlink" Target="https://www.fangraphs.com/teams/rangers" TargetMode="External"/><Relationship Id="rId794" Type="http://schemas.openxmlformats.org/officeDocument/2006/relationships/hyperlink" Target="https://www.fangraphs.com/players/clarke-schmidt/19899/stats" TargetMode="External"/><Relationship Id="rId654" Type="http://schemas.openxmlformats.org/officeDocument/2006/relationships/hyperlink" Target="https://www.fangraphs.com/players/corey-kluber/2429/stats" TargetMode="External"/><Relationship Id="rId861" Type="http://schemas.openxmlformats.org/officeDocument/2006/relationships/hyperlink" Target="https://www.fangraphs.com/teams/padres" TargetMode="External"/><Relationship Id="rId959" Type="http://schemas.openxmlformats.org/officeDocument/2006/relationships/hyperlink" Target="https://www.fangraphs.com/teams/reds" TargetMode="External"/><Relationship Id="rId293" Type="http://schemas.openxmlformats.org/officeDocument/2006/relationships/hyperlink" Target="https://www.fangraphs.com/players/alec-burleson/27615/stats" TargetMode="External"/><Relationship Id="rId307" Type="http://schemas.openxmlformats.org/officeDocument/2006/relationships/hyperlink" Target="https://www.fangraphs.com/players/danny-jansen/16535/stats" TargetMode="External"/><Relationship Id="rId514" Type="http://schemas.openxmlformats.org/officeDocument/2006/relationships/hyperlink" Target="https://www.fangraphs.com/players/gerrit-cole/13125/stats" TargetMode="External"/><Relationship Id="rId721" Type="http://schemas.openxmlformats.org/officeDocument/2006/relationships/hyperlink" Target="https://www.fangraphs.com/teams/marlins" TargetMode="External"/><Relationship Id="rId88" Type="http://schemas.openxmlformats.org/officeDocument/2006/relationships/hyperlink" Target="https://www.fangraphs.com/teams/red-sox" TargetMode="External"/><Relationship Id="rId153" Type="http://schemas.openxmlformats.org/officeDocument/2006/relationships/hyperlink" Target="https://www.fangraphs.com/players/endy-rodriguez/sa3008272/stats" TargetMode="External"/><Relationship Id="rId360" Type="http://schemas.openxmlformats.org/officeDocument/2006/relationships/hyperlink" Target="https://www.fangraphs.com/teams/red-sox" TargetMode="External"/><Relationship Id="rId598" Type="http://schemas.openxmlformats.org/officeDocument/2006/relationships/hyperlink" Target="https://www.fangraphs.com/players/luis-severino/15890/stats" TargetMode="External"/><Relationship Id="rId819" Type="http://schemas.openxmlformats.org/officeDocument/2006/relationships/hyperlink" Target="https://www.fangraphs.com/teams/guardians" TargetMode="External"/><Relationship Id="rId220" Type="http://schemas.openxmlformats.org/officeDocument/2006/relationships/hyperlink" Target="https://www.fangraphs.com/teams/white-sox" TargetMode="External"/><Relationship Id="rId458" Type="http://schemas.openxmlformats.org/officeDocument/2006/relationships/hyperlink" Target="https://www.fangraphs.com/players/jake-meyers/20308/stats" TargetMode="External"/><Relationship Id="rId665" Type="http://schemas.openxmlformats.org/officeDocument/2006/relationships/hyperlink" Target="https://www.fangraphs.com/teams/giants" TargetMode="External"/><Relationship Id="rId872" Type="http://schemas.openxmlformats.org/officeDocument/2006/relationships/hyperlink" Target="https://www.fangraphs.com/players/yusei-kikuchi/20633/stats" TargetMode="External"/><Relationship Id="rId15" Type="http://schemas.openxmlformats.org/officeDocument/2006/relationships/hyperlink" Target="https://www.fangraphs.com/players/alex-bregman/17678/stats" TargetMode="External"/><Relationship Id="rId318" Type="http://schemas.openxmlformats.org/officeDocument/2006/relationships/hyperlink" Target="https://www.fangraphs.com/teams/giants" TargetMode="External"/><Relationship Id="rId525" Type="http://schemas.openxmlformats.org/officeDocument/2006/relationships/hyperlink" Target="https://www.fangraphs.com/teams/blue-jays" TargetMode="External"/><Relationship Id="rId732" Type="http://schemas.openxmlformats.org/officeDocument/2006/relationships/hyperlink" Target="https://www.fangraphs.com/players/ken-waldichuk/27681/stats" TargetMode="External"/><Relationship Id="rId99" Type="http://schemas.openxmlformats.org/officeDocument/2006/relationships/hyperlink" Target="https://www.fangraphs.com/players/bryan-reynolds/19326/stats" TargetMode="External"/><Relationship Id="rId164" Type="http://schemas.openxmlformats.org/officeDocument/2006/relationships/hyperlink" Target="https://www.fangraphs.com/teams/mets" TargetMode="External"/><Relationship Id="rId371" Type="http://schemas.openxmlformats.org/officeDocument/2006/relationships/hyperlink" Target="https://www.fangraphs.com/players/leody-taveras/18900/stats" TargetMode="External"/><Relationship Id="rId469" Type="http://schemas.openxmlformats.org/officeDocument/2006/relationships/hyperlink" Target="https://www.fangraphs.com/teams/mets" TargetMode="External"/><Relationship Id="rId676" Type="http://schemas.openxmlformats.org/officeDocument/2006/relationships/hyperlink" Target="https://www.fangraphs.com/players/taijuan-walker/11836/stats" TargetMode="External"/><Relationship Id="rId883" Type="http://schemas.openxmlformats.org/officeDocument/2006/relationships/hyperlink" Target="https://www.fangraphs.com/teams/giants" TargetMode="External"/><Relationship Id="rId26" Type="http://schemas.openxmlformats.org/officeDocument/2006/relationships/hyperlink" Target="https://www.fangraphs.com/teams/mariners" TargetMode="External"/><Relationship Id="rId231" Type="http://schemas.openxmlformats.org/officeDocument/2006/relationships/hyperlink" Target="https://www.fangraphs.com/players/luis-arraez/18568/stats" TargetMode="External"/><Relationship Id="rId329" Type="http://schemas.openxmlformats.org/officeDocument/2006/relationships/hyperlink" Target="https://www.fangraphs.com/players/andy-pages/sa3005625/stats" TargetMode="External"/><Relationship Id="rId536" Type="http://schemas.openxmlformats.org/officeDocument/2006/relationships/hyperlink" Target="https://www.fangraphs.com/players/carlos-rodon/16137/stats" TargetMode="External"/><Relationship Id="rId175" Type="http://schemas.openxmlformats.org/officeDocument/2006/relationships/hyperlink" Target="https://www.fangraphs.com/players/kebryan-hayes/18577/stats" TargetMode="External"/><Relationship Id="rId743" Type="http://schemas.openxmlformats.org/officeDocument/2006/relationships/hyperlink" Target="https://www.fangraphs.com/teams/orioles" TargetMode="External"/><Relationship Id="rId950" Type="http://schemas.openxmlformats.org/officeDocument/2006/relationships/hyperlink" Target="https://www.fangraphs.com/players/cody-morris/25388/stats" TargetMode="External"/><Relationship Id="rId382" Type="http://schemas.openxmlformats.org/officeDocument/2006/relationships/hyperlink" Target="https://www.fangraphs.com/players/jose-siri/17452/stats" TargetMode="External"/><Relationship Id="rId603" Type="http://schemas.openxmlformats.org/officeDocument/2006/relationships/hyperlink" Target="https://www.fangraphs.com/teams/blue-jays" TargetMode="External"/><Relationship Id="rId687" Type="http://schemas.openxmlformats.org/officeDocument/2006/relationships/hyperlink" Target="https://www.fangraphs.com/teams/cardinals" TargetMode="External"/><Relationship Id="rId810" Type="http://schemas.openxmlformats.org/officeDocument/2006/relationships/hyperlink" Target="https://www.fangraphs.com/players/tarik-skubal/22267/stats" TargetMode="External"/><Relationship Id="rId908" Type="http://schemas.openxmlformats.org/officeDocument/2006/relationships/hyperlink" Target="https://www.fangraphs.com/players/reynaldo-lopez/16400/stats" TargetMode="External"/><Relationship Id="rId242" Type="http://schemas.openxmlformats.org/officeDocument/2006/relationships/hyperlink" Target="https://www.fangraphs.com/teams/giants" TargetMode="External"/><Relationship Id="rId894" Type="http://schemas.openxmlformats.org/officeDocument/2006/relationships/hyperlink" Target="https://www.fangraphs.com/players/seranthony-dominguez/19249/stats" TargetMode="External"/><Relationship Id="rId37" Type="http://schemas.openxmlformats.org/officeDocument/2006/relationships/hyperlink" Target="https://www.fangraphs.com/players/dansby-swanson/18314/stats" TargetMode="External"/><Relationship Id="rId102" Type="http://schemas.openxmlformats.org/officeDocument/2006/relationships/hyperlink" Target="https://www.fangraphs.com/teams/red-sox" TargetMode="External"/><Relationship Id="rId547" Type="http://schemas.openxmlformats.org/officeDocument/2006/relationships/hyperlink" Target="https://www.fangraphs.com/teams/astros" TargetMode="External"/><Relationship Id="rId754" Type="http://schemas.openxmlformats.org/officeDocument/2006/relationships/hyperlink" Target="https://www.fangraphs.com/players/bailey-falter/20070/stats" TargetMode="External"/><Relationship Id="rId961" Type="http://schemas.openxmlformats.org/officeDocument/2006/relationships/hyperlink" Target="https://www.fangraphs.com/teams/cardinals" TargetMode="External"/><Relationship Id="rId90" Type="http://schemas.openxmlformats.org/officeDocument/2006/relationships/hyperlink" Target="https://www.fangraphs.com/teams/diamondbacks" TargetMode="External"/><Relationship Id="rId186" Type="http://schemas.openxmlformats.org/officeDocument/2006/relationships/hyperlink" Target="https://www.fangraphs.com/teams/red-sox" TargetMode="External"/><Relationship Id="rId393" Type="http://schemas.openxmlformats.org/officeDocument/2006/relationships/hyperlink" Target="https://www.fangraphs.com/teams/astros" TargetMode="External"/><Relationship Id="rId407" Type="http://schemas.openxmlformats.org/officeDocument/2006/relationships/hyperlink" Target="https://www.fangraphs.com/teams/athletics" TargetMode="External"/><Relationship Id="rId614" Type="http://schemas.openxmlformats.org/officeDocument/2006/relationships/hyperlink" Target="https://www.fangraphs.com/players/sonny-gray/12768/stats" TargetMode="External"/><Relationship Id="rId821" Type="http://schemas.openxmlformats.org/officeDocument/2006/relationships/hyperlink" Target="https://www.fangraphs.com/teams/diamondbacks" TargetMode="External"/><Relationship Id="rId253" Type="http://schemas.openxmlformats.org/officeDocument/2006/relationships/hyperlink" Target="https://www.fangraphs.com/players/taylor-ward/17548/stats" TargetMode="External"/><Relationship Id="rId460" Type="http://schemas.openxmlformats.org/officeDocument/2006/relationships/hyperlink" Target="https://www.fangraphs.com/players/josh-lowe/19953/stats" TargetMode="External"/><Relationship Id="rId698" Type="http://schemas.openxmlformats.org/officeDocument/2006/relationships/hyperlink" Target="https://www.fangraphs.com/players/nick-pivetta/15454/stats" TargetMode="External"/><Relationship Id="rId919" Type="http://schemas.openxmlformats.org/officeDocument/2006/relationships/hyperlink" Target="https://www.fangraphs.com/teams/orioles" TargetMode="External"/><Relationship Id="rId48" Type="http://schemas.openxmlformats.org/officeDocument/2006/relationships/hyperlink" Target="https://www.fangraphs.com/teams/astros" TargetMode="External"/><Relationship Id="rId113" Type="http://schemas.openxmlformats.org/officeDocument/2006/relationships/hyperlink" Target="https://www.fangraphs.com/players/shohei-ohtani/19755/stats" TargetMode="External"/><Relationship Id="rId320" Type="http://schemas.openxmlformats.org/officeDocument/2006/relationships/hyperlink" Target="https://www.fangraphs.com/teams/yankees" TargetMode="External"/><Relationship Id="rId558" Type="http://schemas.openxmlformats.org/officeDocument/2006/relationships/hyperlink" Target="https://www.fangraphs.com/players/joe-musgrove/12970/stats" TargetMode="External"/><Relationship Id="rId765" Type="http://schemas.openxmlformats.org/officeDocument/2006/relationships/hyperlink" Target="https://www.fangraphs.com/teams/tigers" TargetMode="External"/><Relationship Id="rId972" Type="http://schemas.openxmlformats.org/officeDocument/2006/relationships/hyperlink" Target="https://www.fangraphs.com/players/stephen-strasburg/10131/stats" TargetMode="External"/><Relationship Id="rId197" Type="http://schemas.openxmlformats.org/officeDocument/2006/relationships/hyperlink" Target="https://www.fangraphs.com/players/cal-raleigh/21534/stats" TargetMode="External"/><Relationship Id="rId418" Type="http://schemas.openxmlformats.org/officeDocument/2006/relationships/hyperlink" Target="https://www.fangraphs.com/players/seth-brown/18171/stats" TargetMode="External"/><Relationship Id="rId625" Type="http://schemas.openxmlformats.org/officeDocument/2006/relationships/hyperlink" Target="https://www.fangraphs.com/teams/mariners" TargetMode="External"/><Relationship Id="rId832" Type="http://schemas.openxmlformats.org/officeDocument/2006/relationships/hyperlink" Target="https://www.fangraphs.com/players/giovanny-gallegos/14986/stats" TargetMode="External"/><Relationship Id="rId264" Type="http://schemas.openxmlformats.org/officeDocument/2006/relationships/hyperlink" Target="https://www.fangraphs.com/teams/phillies" TargetMode="External"/><Relationship Id="rId471" Type="http://schemas.openxmlformats.org/officeDocument/2006/relationships/hyperlink" Target="https://www.fangraphs.com/teams/phillies" TargetMode="External"/><Relationship Id="rId59" Type="http://schemas.openxmlformats.org/officeDocument/2006/relationships/hyperlink" Target="https://www.fangraphs.com/players/jose-altuve/5417/stats" TargetMode="External"/><Relationship Id="rId124" Type="http://schemas.openxmlformats.org/officeDocument/2006/relationships/hyperlink" Target="https://www.fangraphs.com/teams/guardians" TargetMode="External"/><Relationship Id="rId569" Type="http://schemas.openxmlformats.org/officeDocument/2006/relationships/hyperlink" Target="https://www.fangraphs.com/teams/padres" TargetMode="External"/><Relationship Id="rId776" Type="http://schemas.openxmlformats.org/officeDocument/2006/relationships/hyperlink" Target="https://www.fangraphs.com/players/luis-ortiz/27646/stats" TargetMode="External"/><Relationship Id="rId983" Type="http://schemas.openxmlformats.org/officeDocument/2006/relationships/hyperlink" Target="https://www.fangraphs.com/teams/dodgers" TargetMode="External"/><Relationship Id="rId331" Type="http://schemas.openxmlformats.org/officeDocument/2006/relationships/hyperlink" Target="https://www.fangraphs.com/players/rowdy-tellez/15679/stats" TargetMode="External"/><Relationship Id="rId429" Type="http://schemas.openxmlformats.org/officeDocument/2006/relationships/hyperlink" Target="https://www.fangraphs.com/teams/athletics" TargetMode="External"/><Relationship Id="rId636" Type="http://schemas.openxmlformats.org/officeDocument/2006/relationships/hyperlink" Target="https://www.fangraphs.com/players/merrill-kelly/11156/stats" TargetMode="External"/><Relationship Id="rId843" Type="http://schemas.openxmlformats.org/officeDocument/2006/relationships/hyperlink" Target="https://www.fangraphs.com/teams/blue-jays" TargetMode="External"/><Relationship Id="rId275" Type="http://schemas.openxmlformats.org/officeDocument/2006/relationships/hyperlink" Target="https://www.fangraphs.com/players/cody-bellinger/15998/stats" TargetMode="External"/><Relationship Id="rId482" Type="http://schemas.openxmlformats.org/officeDocument/2006/relationships/hyperlink" Target="https://www.fangraphs.com/players/charles-leblanc/19813/stats" TargetMode="External"/><Relationship Id="rId703" Type="http://schemas.openxmlformats.org/officeDocument/2006/relationships/hyperlink" Target="https://www.fangraphs.com/teams/cardinals" TargetMode="External"/><Relationship Id="rId910" Type="http://schemas.openxmlformats.org/officeDocument/2006/relationships/hyperlink" Target="https://www.fangraphs.com/players/daniel-lynch/21537/stats" TargetMode="External"/><Relationship Id="rId135" Type="http://schemas.openxmlformats.org/officeDocument/2006/relationships/hyperlink" Target="https://www.fangraphs.com/players/ha-seong-kim/27506/stats" TargetMode="External"/><Relationship Id="rId342" Type="http://schemas.openxmlformats.org/officeDocument/2006/relationships/hyperlink" Target="https://www.fangraphs.com/teams/dodgers" TargetMode="External"/><Relationship Id="rId787" Type="http://schemas.openxmlformats.org/officeDocument/2006/relationships/hyperlink" Target="https://www.fangraphs.com/teams/dodgers" TargetMode="External"/><Relationship Id="rId994" Type="http://schemas.openxmlformats.org/officeDocument/2006/relationships/hyperlink" Target="https://www.fangraphs.com/players/pierce-johnson/13435/stats" TargetMode="External"/><Relationship Id="rId202" Type="http://schemas.openxmlformats.org/officeDocument/2006/relationships/hyperlink" Target="https://www.fangraphs.com/teams/nationals" TargetMode="External"/><Relationship Id="rId647" Type="http://schemas.openxmlformats.org/officeDocument/2006/relationships/hyperlink" Target="https://www.fangraphs.com/teams/cardinals" TargetMode="External"/><Relationship Id="rId854" Type="http://schemas.openxmlformats.org/officeDocument/2006/relationships/hyperlink" Target="https://www.fangraphs.com/players/luis-garcia/6984/stats" TargetMode="External"/><Relationship Id="rId286" Type="http://schemas.openxmlformats.org/officeDocument/2006/relationships/hyperlink" Target="https://www.fangraphs.com/teams/astros" TargetMode="External"/><Relationship Id="rId493" Type="http://schemas.openxmlformats.org/officeDocument/2006/relationships/hyperlink" Target="https://www.fangraphs.com/teams/angels" TargetMode="External"/><Relationship Id="rId507" Type="http://schemas.openxmlformats.org/officeDocument/2006/relationships/hyperlink" Target="https://www.fangraphs.com/teams/phillies" TargetMode="External"/><Relationship Id="rId714" Type="http://schemas.openxmlformats.org/officeDocument/2006/relationships/hyperlink" Target="https://www.fangraphs.com/players/domingo-german/17149/stats" TargetMode="External"/><Relationship Id="rId921" Type="http://schemas.openxmlformats.org/officeDocument/2006/relationships/hyperlink" Target="https://www.fangraphs.com/teams/mariners" TargetMode="External"/><Relationship Id="rId50" Type="http://schemas.openxmlformats.org/officeDocument/2006/relationships/hyperlink" Target="https://www.fangraphs.com/teams/braves" TargetMode="External"/><Relationship Id="rId146" Type="http://schemas.openxmlformats.org/officeDocument/2006/relationships/hyperlink" Target="https://www.fangraphs.com/teams/tigers" TargetMode="External"/><Relationship Id="rId353" Type="http://schemas.openxmlformats.org/officeDocument/2006/relationships/hyperlink" Target="https://www.fangraphs.com/players/adam-duvall/10950/stats" TargetMode="External"/><Relationship Id="rId560" Type="http://schemas.openxmlformats.org/officeDocument/2006/relationships/hyperlink" Target="https://www.fangraphs.com/players/cristian-javier/17606/stats" TargetMode="External"/><Relationship Id="rId798" Type="http://schemas.openxmlformats.org/officeDocument/2006/relationships/hyperlink" Target="https://www.fangraphs.com/players/ryan-helsley/18138/stats" TargetMode="External"/><Relationship Id="rId213" Type="http://schemas.openxmlformats.org/officeDocument/2006/relationships/hyperlink" Target="https://www.fangraphs.com/players/ryan-mountcastle/18373/stats" TargetMode="External"/><Relationship Id="rId420" Type="http://schemas.openxmlformats.org/officeDocument/2006/relationships/hyperlink" Target="https://www.fangraphs.com/players/edouard-julien/sa3014445/stats" TargetMode="External"/><Relationship Id="rId658" Type="http://schemas.openxmlformats.org/officeDocument/2006/relationships/hyperlink" Target="https://www.fangraphs.com/players/grayson-rodriguez/sa3008130/stats" TargetMode="External"/><Relationship Id="rId865" Type="http://schemas.openxmlformats.org/officeDocument/2006/relationships/hyperlink" Target="https://www.fangraphs.com/teams/diamondbacks" TargetMode="External"/><Relationship Id="rId297" Type="http://schemas.openxmlformats.org/officeDocument/2006/relationships/hyperlink" Target="https://www.fangraphs.com/players/jacob-stallings/13723/stats" TargetMode="External"/><Relationship Id="rId518" Type="http://schemas.openxmlformats.org/officeDocument/2006/relationships/hyperlink" Target="https://www.fangraphs.com/players/shane-mcclanahan/21483/stats" TargetMode="External"/><Relationship Id="rId725" Type="http://schemas.openxmlformats.org/officeDocument/2006/relationships/hyperlink" Target="https://www.fangraphs.com/teams/mets" TargetMode="External"/><Relationship Id="rId932" Type="http://schemas.openxmlformats.org/officeDocument/2006/relationships/hyperlink" Target="https://www.fangraphs.com/players/johan-oviedo/22487/stats" TargetMode="External"/><Relationship Id="rId157" Type="http://schemas.openxmlformats.org/officeDocument/2006/relationships/hyperlink" Target="https://www.fangraphs.com/players/salvador-perez/7304/stats" TargetMode="External"/><Relationship Id="rId364" Type="http://schemas.openxmlformats.org/officeDocument/2006/relationships/hyperlink" Target="https://www.fangraphs.com/teams/rockies" TargetMode="External"/><Relationship Id="rId61" Type="http://schemas.openxmlformats.org/officeDocument/2006/relationships/hyperlink" Target="https://www.fangraphs.com/players/bo-bichette/19612/stats" TargetMode="External"/><Relationship Id="rId571" Type="http://schemas.openxmlformats.org/officeDocument/2006/relationships/hyperlink" Target="https://www.fangraphs.com/teams/cardinals" TargetMode="External"/><Relationship Id="rId669" Type="http://schemas.openxmlformats.org/officeDocument/2006/relationships/hyperlink" Target="https://www.fangraphs.com/teams/mets" TargetMode="External"/><Relationship Id="rId876" Type="http://schemas.openxmlformats.org/officeDocument/2006/relationships/hyperlink" Target="https://www.fangraphs.com/players/joe-jimenez/15761/stats" TargetMode="External"/><Relationship Id="rId19" Type="http://schemas.openxmlformats.org/officeDocument/2006/relationships/hyperlink" Target="https://www.fangraphs.com/players/marcus-semien/12533/stats" TargetMode="External"/><Relationship Id="rId224" Type="http://schemas.openxmlformats.org/officeDocument/2006/relationships/hyperlink" Target="https://www.fangraphs.com/teams/cubs" TargetMode="External"/><Relationship Id="rId431" Type="http://schemas.openxmlformats.org/officeDocument/2006/relationships/hyperlink" Target="https://www.fangraphs.com/teams/cubs" TargetMode="External"/><Relationship Id="rId529" Type="http://schemas.openxmlformats.org/officeDocument/2006/relationships/hyperlink" Target="https://www.fangraphs.com/teams/giants" TargetMode="External"/><Relationship Id="rId736" Type="http://schemas.openxmlformats.org/officeDocument/2006/relationships/hyperlink" Target="https://www.fangraphs.com/players/kyle-bradish/24586/stats" TargetMode="External"/><Relationship Id="rId168" Type="http://schemas.openxmlformats.org/officeDocument/2006/relationships/hyperlink" Target="https://www.fangraphs.com/teams/rockies" TargetMode="External"/><Relationship Id="rId943" Type="http://schemas.openxmlformats.org/officeDocument/2006/relationships/hyperlink" Target="https://www.fangraphs.com/teams/orioles" TargetMode="External"/><Relationship Id="rId72" Type="http://schemas.openxmlformats.org/officeDocument/2006/relationships/hyperlink" Target="https://www.fangraphs.com/teams/blue-jays" TargetMode="External"/><Relationship Id="rId375" Type="http://schemas.openxmlformats.org/officeDocument/2006/relationships/hyperlink" Target="https://www.fangraphs.com/players/jesus-sanchez/19913/stats" TargetMode="External"/><Relationship Id="rId582" Type="http://schemas.openxmlformats.org/officeDocument/2006/relationships/hyperlink" Target="https://www.fangraphs.com/players/chris-sale/10603/stats" TargetMode="External"/><Relationship Id="rId803" Type="http://schemas.openxmlformats.org/officeDocument/2006/relationships/hyperlink" Target="https://www.fangraphs.com/teams/diamondbacks" TargetMode="External"/><Relationship Id="rId3" Type="http://schemas.openxmlformats.org/officeDocument/2006/relationships/hyperlink" Target="https://www.fangraphs.com/players/trea-turner/16252/stats" TargetMode="External"/><Relationship Id="rId235" Type="http://schemas.openxmlformats.org/officeDocument/2006/relationships/hyperlink" Target="https://www.fangraphs.com/players/austin-meadows/15672/stats" TargetMode="External"/><Relationship Id="rId442" Type="http://schemas.openxmlformats.org/officeDocument/2006/relationships/hyperlink" Target="https://www.fangraphs.com/players/michael-stefanic/25353/stats" TargetMode="External"/><Relationship Id="rId887" Type="http://schemas.openxmlformats.org/officeDocument/2006/relationships/hyperlink" Target="https://www.fangraphs.com/teams/twi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2"/>
  <sheetViews>
    <sheetView zoomScale="98" zoomScaleNormal="98" workbookViewId="0">
      <pane ySplit="1" topLeftCell="A220" activePane="bottomLeft" state="frozen"/>
      <selection activeCell="V76" sqref="V76"/>
      <selection pane="bottomLeft" activeCell="C2" sqref="C2:C252"/>
    </sheetView>
  </sheetViews>
  <sheetFormatPr defaultColWidth="9" defaultRowHeight="15" x14ac:dyDescent="0.25"/>
  <cols>
    <col min="1" max="1" width="19.85546875" bestFit="1" customWidth="1"/>
    <col min="2" max="2" width="6.7109375" customWidth="1"/>
    <col min="3" max="3" width="5.28515625" bestFit="1" customWidth="1"/>
    <col min="13" max="13" width="9" customWidth="1"/>
  </cols>
  <sheetData>
    <row r="1" spans="1:13" s="5" customFormat="1" ht="15.75" thickBot="1" x14ac:dyDescent="0.3">
      <c r="A1" t="s">
        <v>0</v>
      </c>
      <c r="B1" t="s">
        <v>335</v>
      </c>
      <c r="C1" t="s">
        <v>92</v>
      </c>
      <c r="D1" t="s">
        <v>1</v>
      </c>
      <c r="E1" s="4" t="s">
        <v>124</v>
      </c>
      <c r="F1" t="s">
        <v>2</v>
      </c>
      <c r="G1" s="4" t="s">
        <v>125</v>
      </c>
      <c r="H1" t="s">
        <v>3</v>
      </c>
      <c r="I1" s="4" t="s">
        <v>126</v>
      </c>
      <c r="J1" t="s">
        <v>4</v>
      </c>
      <c r="K1" s="4" t="s">
        <v>127</v>
      </c>
      <c r="L1" t="s">
        <v>5</v>
      </c>
      <c r="M1" s="4" t="s">
        <v>128</v>
      </c>
    </row>
    <row r="2" spans="1:13" ht="15.75" thickBot="1" x14ac:dyDescent="0.3">
      <c r="A2" s="2" t="s">
        <v>31</v>
      </c>
      <c r="B2" s="2" t="s">
        <v>277</v>
      </c>
      <c r="C2" s="12">
        <f>E2+G2+I2+K2+M2</f>
        <v>41.956824108953924</v>
      </c>
      <c r="D2" s="6">
        <v>24</v>
      </c>
      <c r="E2" s="1">
        <f>MAX(1,(MIN(10,(((D2-1)/(35-1))*10))))</f>
        <v>6.764705882352942</v>
      </c>
      <c r="F2" s="6">
        <v>101</v>
      </c>
      <c r="G2" s="1">
        <f>MAX(1,(MIN(10,(F2 - 30) / (100 - 30)*10)))</f>
        <v>10</v>
      </c>
      <c r="H2" s="6">
        <v>86</v>
      </c>
      <c r="I2" s="1">
        <f>MAX(1,(MIN(10,(H2 - 40) / (110 - 40)*10)))</f>
        <v>6.5714285714285712</v>
      </c>
      <c r="J2" s="6">
        <v>26</v>
      </c>
      <c r="K2" s="1">
        <f>MAX(1,(MIN(10,(((J2-1)/(30-1))*10))))</f>
        <v>8.6206896551724128</v>
      </c>
      <c r="L2" s="7">
        <v>0.30099999999999999</v>
      </c>
      <c r="M2" s="1">
        <f>MAX(1,(MIN(10,(L2 - 0.21) / (0.29 - 0.21)*10)))</f>
        <v>10</v>
      </c>
    </row>
    <row r="3" spans="1:13" ht="15.75" thickBot="1" x14ac:dyDescent="0.3">
      <c r="A3" s="2" t="s">
        <v>266</v>
      </c>
      <c r="B3" s="2" t="s">
        <v>267</v>
      </c>
      <c r="C3" s="12">
        <f>E3+G3+I3+K3+M3</f>
        <v>41.545421616922638</v>
      </c>
      <c r="D3" s="6">
        <v>30</v>
      </c>
      <c r="E3" s="1">
        <f>MAX(1,(MIN(10,(((D3-1)/(35-1))*10))))</f>
        <v>8.5294117647058822</v>
      </c>
      <c r="F3" s="6">
        <v>93</v>
      </c>
      <c r="G3" s="1">
        <f>MAX(1,(MIN(10,(F3 - 30) / (100 - 30)*10)))</f>
        <v>9</v>
      </c>
      <c r="H3" s="6">
        <v>108</v>
      </c>
      <c r="I3" s="1">
        <f>MAX(1,(MIN(10,(H3 - 40) / (110 - 40)*10)))</f>
        <v>9.7142857142857135</v>
      </c>
      <c r="J3" s="6">
        <v>20</v>
      </c>
      <c r="K3" s="1">
        <f>MAX(1,(MIN(10,(((J3-1)/(30-1))*10))))</f>
        <v>6.5517241379310338</v>
      </c>
      <c r="L3" s="7">
        <v>0.27200000000000002</v>
      </c>
      <c r="M3" s="1">
        <f>MAX(1,(MIN(10,(L3 - 0.21) / (0.29 - 0.21)*10)))</f>
        <v>7.7500000000000044</v>
      </c>
    </row>
    <row r="4" spans="1:13" ht="15.75" thickBot="1" x14ac:dyDescent="0.3">
      <c r="A4" s="2" t="s">
        <v>14</v>
      </c>
      <c r="B4" s="2" t="s">
        <v>260</v>
      </c>
      <c r="C4" s="12">
        <f>E4+G4+I4+K4+M4</f>
        <v>41.508620689655181</v>
      </c>
      <c r="D4" s="6">
        <v>46</v>
      </c>
      <c r="E4" s="1">
        <f>MAX(1,(MIN(10,(((D4-1)/(35-1))*10))))</f>
        <v>10</v>
      </c>
      <c r="F4" s="6">
        <v>106</v>
      </c>
      <c r="G4" s="1">
        <f>MAX(1,(MIN(10,(F4 - 30) / (100 - 30)*10)))</f>
        <v>10</v>
      </c>
      <c r="H4" s="6">
        <v>120</v>
      </c>
      <c r="I4" s="1">
        <f>MAX(1,(MIN(10,(H4 - 40) / (110 - 40)*10)))</f>
        <v>10</v>
      </c>
      <c r="J4" s="6">
        <v>9</v>
      </c>
      <c r="K4" s="1">
        <f>MAX(1,(MIN(10,(((J4-1)/(30-1))*10))))</f>
        <v>2.7586206896551726</v>
      </c>
      <c r="L4" s="7">
        <v>0.28000000000000003</v>
      </c>
      <c r="M4" s="1">
        <f>MAX(1,(MIN(10,(L4 - 0.21) / (0.29 - 0.21)*10)))</f>
        <v>8.7500000000000053</v>
      </c>
    </row>
    <row r="5" spans="1:13" ht="15.75" thickBot="1" x14ac:dyDescent="0.3">
      <c r="A5" s="2" t="s">
        <v>94</v>
      </c>
      <c r="B5" s="2" t="s">
        <v>263</v>
      </c>
      <c r="C5" s="12">
        <f>E5+G5+I5+K5+M5</f>
        <v>41.270791075050717</v>
      </c>
      <c r="D5" s="6">
        <v>30</v>
      </c>
      <c r="E5" s="1">
        <f>MAX(1,(MIN(10,(((D5-1)/(35-1))*10))))</f>
        <v>8.5294117647058822</v>
      </c>
      <c r="F5" s="6">
        <v>86</v>
      </c>
      <c r="G5" s="1">
        <f>MAX(1,(MIN(10,(F5 - 30) / (100 - 30)*10)))</f>
        <v>8</v>
      </c>
      <c r="H5" s="6">
        <v>113</v>
      </c>
      <c r="I5" s="1">
        <f>MAX(1,(MIN(10,(H5 - 40) / (110 - 40)*10)))</f>
        <v>10</v>
      </c>
      <c r="J5" s="6">
        <v>22</v>
      </c>
      <c r="K5" s="1">
        <f>MAX(1,(MIN(10,(((J5-1)/(30-1))*10))))</f>
        <v>7.2413793103448274</v>
      </c>
      <c r="L5" s="7">
        <v>0.27</v>
      </c>
      <c r="M5" s="1">
        <f>MAX(1,(MIN(10,(L5 - 0.21) / (0.29 - 0.21)*10)))</f>
        <v>7.5000000000000044</v>
      </c>
    </row>
    <row r="6" spans="1:13" ht="15.75" thickBot="1" x14ac:dyDescent="0.3">
      <c r="A6" s="2" t="s">
        <v>95</v>
      </c>
      <c r="B6" s="2" t="s">
        <v>263</v>
      </c>
      <c r="C6" s="12">
        <f>E6+G6+I6+K6+M6</f>
        <v>41</v>
      </c>
      <c r="D6" s="6">
        <v>40</v>
      </c>
      <c r="E6" s="1">
        <f>MAX(1,(MIN(10,(((D6-1)/(35-1))*10))))</f>
        <v>10</v>
      </c>
      <c r="F6" s="6">
        <v>101</v>
      </c>
      <c r="G6" s="1">
        <f>MAX(1,(MIN(10,(F6 - 30) / (100 - 30)*10)))</f>
        <v>10</v>
      </c>
      <c r="H6" s="6">
        <v>120</v>
      </c>
      <c r="I6" s="1">
        <f>MAX(1,(MIN(10,(H6 - 40) / (110 - 40)*10)))</f>
        <v>10</v>
      </c>
      <c r="J6" s="6">
        <v>1</v>
      </c>
      <c r="K6" s="1">
        <f>MAX(1,(MIN(10,(((J6-1)/(30-1))*10))))</f>
        <v>1</v>
      </c>
      <c r="L6" s="7">
        <v>0.29599999999999999</v>
      </c>
      <c r="M6" s="1">
        <f>MAX(1,(MIN(10,(L6 - 0.21) / (0.29 - 0.21)*10)))</f>
        <v>10</v>
      </c>
    </row>
    <row r="7" spans="1:13" ht="15.75" thickBot="1" x14ac:dyDescent="0.3">
      <c r="A7" s="2" t="s">
        <v>264</v>
      </c>
      <c r="B7" s="2" t="s">
        <v>265</v>
      </c>
      <c r="C7" s="12">
        <f>E7+G7+I7+K7+M7</f>
        <v>40.831353230947556</v>
      </c>
      <c r="D7" s="6">
        <v>29</v>
      </c>
      <c r="E7" s="1">
        <f>MAX(1,(MIN(10,(((D7-1)/(35-1))*10))))</f>
        <v>8.235294117647058</v>
      </c>
      <c r="F7" s="6">
        <v>98</v>
      </c>
      <c r="G7" s="1">
        <f>MAX(1,(MIN(10,(F7 - 30) / (100 - 30)*10)))</f>
        <v>9.7142857142857135</v>
      </c>
      <c r="H7" s="6">
        <v>79</v>
      </c>
      <c r="I7" s="1">
        <f>MAX(1,(MIN(10,(H7 - 40) / (110 - 40)*10)))</f>
        <v>5.5714285714285712</v>
      </c>
      <c r="J7" s="6">
        <v>28</v>
      </c>
      <c r="K7" s="1">
        <f>MAX(1,(MIN(10,(((J7-1)/(30-1))*10))))</f>
        <v>9.3103448275862064</v>
      </c>
      <c r="L7" s="7">
        <v>0.27400000000000002</v>
      </c>
      <c r="M7" s="1">
        <f>MAX(1,(MIN(10,(L7 - 0.21) / (0.29 - 0.21)*10)))</f>
        <v>8.0000000000000053</v>
      </c>
    </row>
    <row r="8" spans="1:13" ht="15.75" thickBot="1" x14ac:dyDescent="0.3">
      <c r="A8" s="2" t="s">
        <v>42</v>
      </c>
      <c r="B8" s="2" t="s">
        <v>278</v>
      </c>
      <c r="C8" s="12">
        <f>E8+G8+I8+K8+M8</f>
        <v>40.446247464503045</v>
      </c>
      <c r="D8" s="6">
        <v>33</v>
      </c>
      <c r="E8" s="1">
        <f>MAX(1,(MIN(10,(((D8-1)/(35-1))*10))))</f>
        <v>9.4117647058823533</v>
      </c>
      <c r="F8" s="6">
        <v>103</v>
      </c>
      <c r="G8" s="1">
        <f>MAX(1,(MIN(10,(F8 - 30) / (100 - 30)*10)))</f>
        <v>10</v>
      </c>
      <c r="H8" s="6">
        <v>112</v>
      </c>
      <c r="I8" s="1">
        <f>MAX(1,(MIN(10,(H8 - 40) / (110 - 40)*10)))</f>
        <v>10</v>
      </c>
      <c r="J8" s="6">
        <v>4</v>
      </c>
      <c r="K8" s="1">
        <f>MAX(1,(MIN(10,(((J8-1)/(30-1))*10))))</f>
        <v>1.0344827586206897</v>
      </c>
      <c r="L8" s="7">
        <v>0.28999999999999998</v>
      </c>
      <c r="M8" s="1">
        <f>MAX(1,(MIN(10,(L8 - 0.21) / (0.29 - 0.21)*10)))</f>
        <v>10</v>
      </c>
    </row>
    <row r="9" spans="1:13" ht="15.75" thickBot="1" x14ac:dyDescent="0.3">
      <c r="A9" s="2" t="s">
        <v>268</v>
      </c>
      <c r="B9" s="2" t="s">
        <v>269</v>
      </c>
      <c r="C9" s="12">
        <f>E9+G9+I9+K9+M9</f>
        <v>39.978122283396125</v>
      </c>
      <c r="D9" s="6">
        <v>28</v>
      </c>
      <c r="E9" s="1">
        <f>MAX(1,(MIN(10,(((D9-1)/(35-1))*10))))</f>
        <v>7.9411764705882346</v>
      </c>
      <c r="F9" s="6">
        <v>89</v>
      </c>
      <c r="G9" s="1">
        <f>MAX(1,(MIN(10,(F9 - 30) / (100 - 30)*10)))</f>
        <v>8.4285714285714288</v>
      </c>
      <c r="H9" s="6">
        <v>90</v>
      </c>
      <c r="I9" s="1">
        <f>MAX(1,(MIN(10,(H9 - 40) / (110 - 40)*10)))</f>
        <v>7.1428571428571432</v>
      </c>
      <c r="J9" s="6">
        <v>27</v>
      </c>
      <c r="K9" s="1">
        <f>MAX(1,(MIN(10,(((J9-1)/(30-1))*10))))</f>
        <v>8.9655172413793096</v>
      </c>
      <c r="L9" s="7">
        <v>0.27</v>
      </c>
      <c r="M9" s="1">
        <f>MAX(1,(MIN(10,(L9 - 0.21) / (0.29 - 0.21)*10)))</f>
        <v>7.5000000000000044</v>
      </c>
    </row>
    <row r="10" spans="1:13" ht="15.75" thickBot="1" x14ac:dyDescent="0.3">
      <c r="A10" s="2" t="s">
        <v>12</v>
      </c>
      <c r="B10" s="2" t="s">
        <v>261</v>
      </c>
      <c r="C10" s="12">
        <f>E10+G10+I10+K10+M10</f>
        <v>39.977108084613157</v>
      </c>
      <c r="D10" s="6">
        <v>27</v>
      </c>
      <c r="E10" s="1">
        <f>MAX(1,(MIN(10,(((D10-1)/(35-1))*10))))</f>
        <v>7.6470588235294112</v>
      </c>
      <c r="F10" s="6">
        <v>105</v>
      </c>
      <c r="G10" s="1">
        <f>MAX(1,(MIN(10,(F10 - 30) / (100 - 30)*10)))</f>
        <v>10</v>
      </c>
      <c r="H10" s="6">
        <v>107</v>
      </c>
      <c r="I10" s="1">
        <f>MAX(1,(MIN(10,(H10 - 40) / (110 - 40)*10)))</f>
        <v>9.5714285714285712</v>
      </c>
      <c r="J10" s="6">
        <v>9</v>
      </c>
      <c r="K10" s="1">
        <f>MAX(1,(MIN(10,(((J10-1)/(30-1))*10))))</f>
        <v>2.7586206896551726</v>
      </c>
      <c r="L10" s="7">
        <v>0.29299999999999998</v>
      </c>
      <c r="M10" s="1">
        <f>MAX(1,(MIN(10,(L10 - 0.21) / (0.29 - 0.21)*10)))</f>
        <v>10</v>
      </c>
    </row>
    <row r="11" spans="1:13" ht="15.75" thickBot="1" x14ac:dyDescent="0.3">
      <c r="A11" s="2" t="s">
        <v>34</v>
      </c>
      <c r="B11" s="2" t="s">
        <v>273</v>
      </c>
      <c r="C11" s="12">
        <f>E11+G11+I11+K11+M11</f>
        <v>39.418212112431185</v>
      </c>
      <c r="D11" s="6">
        <v>26</v>
      </c>
      <c r="E11" s="1">
        <f>MAX(1,(MIN(10,(((D11-1)/(35-1))*10))))</f>
        <v>7.3529411764705888</v>
      </c>
      <c r="F11" s="6">
        <v>97</v>
      </c>
      <c r="G11" s="1">
        <f>MAX(1,(MIN(10,(F11 - 30) / (100 - 30)*10)))</f>
        <v>9.5714285714285712</v>
      </c>
      <c r="H11" s="6">
        <v>100</v>
      </c>
      <c r="I11" s="1">
        <f>MAX(1,(MIN(10,(H11 - 40) / (110 - 40)*10)))</f>
        <v>8.5714285714285712</v>
      </c>
      <c r="J11" s="6">
        <v>16</v>
      </c>
      <c r="K11" s="1">
        <f>MAX(1,(MIN(10,(((J11-1)/(30-1))*10))))</f>
        <v>5.1724137931034484</v>
      </c>
      <c r="L11" s="7">
        <v>0.28000000000000003</v>
      </c>
      <c r="M11" s="1">
        <f>MAX(1,(MIN(10,(L11 - 0.21) / (0.29 - 0.21)*10)))</f>
        <v>8.7500000000000053</v>
      </c>
    </row>
    <row r="12" spans="1:13" ht="15.75" thickBot="1" x14ac:dyDescent="0.3">
      <c r="A12" s="2" t="s">
        <v>19</v>
      </c>
      <c r="B12" s="2" t="s">
        <v>273</v>
      </c>
      <c r="C12" s="12">
        <f>E12+G12+I12+K12+M12</f>
        <v>39.108591712547089</v>
      </c>
      <c r="D12" s="6">
        <v>34</v>
      </c>
      <c r="E12" s="1">
        <f>MAX(1,(MIN(10,(((D12-1)/(35-1))*10))))</f>
        <v>9.7058823529411757</v>
      </c>
      <c r="F12" s="6">
        <v>93</v>
      </c>
      <c r="G12" s="1">
        <f>MAX(1,(MIN(10,(F12 - 30) / (100 - 30)*10)))</f>
        <v>9</v>
      </c>
      <c r="H12" s="6">
        <v>106</v>
      </c>
      <c r="I12" s="1">
        <f>MAX(1,(MIN(10,(H12 - 40) / (110 - 40)*10)))</f>
        <v>9.4285714285714288</v>
      </c>
      <c r="J12" s="6">
        <v>6</v>
      </c>
      <c r="K12" s="1">
        <f>MAX(1,(MIN(10,(((J12-1)/(30-1))*10))))</f>
        <v>1.7241379310344829</v>
      </c>
      <c r="L12" s="7">
        <v>0.28399999999999997</v>
      </c>
      <c r="M12" s="1">
        <f>MAX(1,(MIN(10,(L12 - 0.21) / (0.29 - 0.21)*10)))</f>
        <v>9.25</v>
      </c>
    </row>
    <row r="13" spans="1:13" ht="15.75" thickBot="1" x14ac:dyDescent="0.3">
      <c r="A13" s="2" t="s">
        <v>281</v>
      </c>
      <c r="B13" s="2" t="s">
        <v>265</v>
      </c>
      <c r="C13" s="12">
        <f>E13+G13+I13+K13+M13</f>
        <v>38.250362213851062</v>
      </c>
      <c r="D13" s="6">
        <v>22</v>
      </c>
      <c r="E13" s="1">
        <f>MAX(1,(MIN(10,(((D13-1)/(35-1))*10))))</f>
        <v>6.1764705882352944</v>
      </c>
      <c r="F13" s="6">
        <v>90</v>
      </c>
      <c r="G13" s="1">
        <f>MAX(1,(MIN(10,(F13 - 30) / (100 - 30)*10)))</f>
        <v>8.5714285714285712</v>
      </c>
      <c r="H13" s="6">
        <v>93</v>
      </c>
      <c r="I13" s="1">
        <f>MAX(1,(MIN(10,(H13 - 40) / (110 - 40)*10)))</f>
        <v>7.5714285714285712</v>
      </c>
      <c r="J13" s="6">
        <v>24</v>
      </c>
      <c r="K13" s="1">
        <f>MAX(1,(MIN(10,(((J13-1)/(30-1))*10))))</f>
        <v>7.931034482758621</v>
      </c>
      <c r="L13" s="7">
        <v>0.27400000000000002</v>
      </c>
      <c r="M13" s="1">
        <f>MAX(1,(MIN(10,(L13 - 0.21) / (0.29 - 0.21)*10)))</f>
        <v>8.0000000000000053</v>
      </c>
    </row>
    <row r="14" spans="1:13" ht="15.75" thickBot="1" x14ac:dyDescent="0.3">
      <c r="A14" s="2" t="s">
        <v>52</v>
      </c>
      <c r="B14" s="2" t="s">
        <v>265</v>
      </c>
      <c r="C14" s="12">
        <f>E14+G14+I14+K14+M14</f>
        <v>36.821428571428577</v>
      </c>
      <c r="D14" s="6">
        <v>35</v>
      </c>
      <c r="E14" s="1">
        <f>MAX(1,(MIN(10,(((D14-1)/(35-1))*10))))</f>
        <v>10</v>
      </c>
      <c r="F14" s="6">
        <v>89</v>
      </c>
      <c r="G14" s="1">
        <f>MAX(1,(MIN(10,(F14 - 30) / (100 - 30)*10)))</f>
        <v>8.4285714285714288</v>
      </c>
      <c r="H14" s="6">
        <v>104</v>
      </c>
      <c r="I14" s="1">
        <f>MAX(1,(MIN(10,(H14 - 40) / (110 - 40)*10)))</f>
        <v>9.1428571428571423</v>
      </c>
      <c r="J14" s="6">
        <v>1</v>
      </c>
      <c r="K14" s="1">
        <f>MAX(1,(MIN(10,(((J14-1)/(30-1))*10))))</f>
        <v>1</v>
      </c>
      <c r="L14" s="7">
        <v>0.27600000000000002</v>
      </c>
      <c r="M14" s="1">
        <f>MAX(1,(MIN(10,(L14 - 0.21) / (0.29 - 0.21)*10)))</f>
        <v>8.2500000000000053</v>
      </c>
    </row>
    <row r="15" spans="1:13" ht="15.75" thickBot="1" x14ac:dyDescent="0.3">
      <c r="A15" s="2" t="s">
        <v>9</v>
      </c>
      <c r="B15" s="2" t="s">
        <v>261</v>
      </c>
      <c r="C15" s="12">
        <f>E15+G15+I15+K15+M15</f>
        <v>36.528397565922923</v>
      </c>
      <c r="D15" s="6">
        <v>29</v>
      </c>
      <c r="E15" s="1">
        <f>MAX(1,(MIN(10,(((D15-1)/(35-1))*10))))</f>
        <v>8.235294117647058</v>
      </c>
      <c r="F15" s="6">
        <v>111</v>
      </c>
      <c r="G15" s="1">
        <f>MAX(1,(MIN(10,(F15 - 30) / (100 - 30)*10)))</f>
        <v>10</v>
      </c>
      <c r="H15" s="6">
        <v>89</v>
      </c>
      <c r="I15" s="1">
        <f>MAX(1,(MIN(10,(H15 - 40) / (110 - 40)*10)))</f>
        <v>7</v>
      </c>
      <c r="J15" s="6">
        <v>12</v>
      </c>
      <c r="K15" s="1">
        <f>MAX(1,(MIN(10,(((J15-1)/(30-1))*10))))</f>
        <v>3.7931034482758621</v>
      </c>
      <c r="L15" s="7">
        <v>0.27</v>
      </c>
      <c r="M15" s="1">
        <f>MAX(1,(MIN(10,(L15 - 0.21) / (0.29 - 0.21)*10)))</f>
        <v>7.5000000000000044</v>
      </c>
    </row>
    <row r="16" spans="1:13" ht="15.75" thickBot="1" x14ac:dyDescent="0.3">
      <c r="A16" s="2" t="s">
        <v>23</v>
      </c>
      <c r="B16" s="2" t="s">
        <v>262</v>
      </c>
      <c r="C16" s="12">
        <f>E16+G16+I16+K16+M16</f>
        <v>36.220443349753694</v>
      </c>
      <c r="D16" s="6">
        <v>36</v>
      </c>
      <c r="E16" s="1">
        <f>MAX(1,(MIN(10,(((D16-1)/(35-1))*10))))</f>
        <v>10</v>
      </c>
      <c r="F16" s="6">
        <v>88</v>
      </c>
      <c r="G16" s="1">
        <f>MAX(1,(MIN(10,(F16 - 30) / (100 - 30)*10)))</f>
        <v>8.2857142857142865</v>
      </c>
      <c r="H16" s="6">
        <v>88</v>
      </c>
      <c r="I16" s="1">
        <f>MAX(1,(MIN(10,(H16 - 40) / (110 - 40)*10)))</f>
        <v>6.8571428571428577</v>
      </c>
      <c r="J16" s="6">
        <v>15</v>
      </c>
      <c r="K16" s="1">
        <f>MAX(1,(MIN(10,(((J16-1)/(30-1))*10))))</f>
        <v>4.8275862068965516</v>
      </c>
      <c r="L16" s="7">
        <v>0.26</v>
      </c>
      <c r="M16" s="1">
        <f>MAX(1,(MIN(10,(L16 - 0.21) / (0.29 - 0.21)*10)))</f>
        <v>6.2500000000000036</v>
      </c>
    </row>
    <row r="17" spans="1:13" ht="15.75" thickBot="1" x14ac:dyDescent="0.3">
      <c r="A17" s="2" t="s">
        <v>115</v>
      </c>
      <c r="B17" s="2" t="s">
        <v>286</v>
      </c>
      <c r="C17" s="12">
        <f>E17+G17+I17+K17+M17</f>
        <v>36.184475514343674</v>
      </c>
      <c r="D17" s="6">
        <v>22</v>
      </c>
      <c r="E17" s="1">
        <f>MAX(1,(MIN(10,(((D17-1)/(35-1))*10))))</f>
        <v>6.1764705882352944</v>
      </c>
      <c r="F17" s="6">
        <v>88</v>
      </c>
      <c r="G17" s="1">
        <f>MAX(1,(MIN(10,(F17 - 30) / (100 - 30)*10)))</f>
        <v>8.2857142857142865</v>
      </c>
      <c r="H17" s="6">
        <v>86</v>
      </c>
      <c r="I17" s="1">
        <f>MAX(1,(MIN(10,(H17 - 40) / (110 - 40)*10)))</f>
        <v>6.5714285714285712</v>
      </c>
      <c r="J17" s="6">
        <v>25</v>
      </c>
      <c r="K17" s="1">
        <f>MAX(1,(MIN(10,(((J17-1)/(30-1))*10))))</f>
        <v>8.2758620689655178</v>
      </c>
      <c r="L17" s="7">
        <v>0.26500000000000001</v>
      </c>
      <c r="M17" s="1">
        <f>MAX(1,(MIN(10,(L17 - 0.21) / (0.29 - 0.21)*10)))</f>
        <v>6.8750000000000036</v>
      </c>
    </row>
    <row r="18" spans="1:13" ht="15.75" thickBot="1" x14ac:dyDescent="0.3">
      <c r="A18" s="2" t="s">
        <v>57</v>
      </c>
      <c r="B18" s="2" t="s">
        <v>274</v>
      </c>
      <c r="C18" s="12">
        <f>E18+G18+I18+K18+M18</f>
        <v>36.014850767893364</v>
      </c>
      <c r="D18" s="6">
        <v>29</v>
      </c>
      <c r="E18" s="1">
        <f>MAX(1,(MIN(10,(((D18-1)/(35-1))*10))))</f>
        <v>8.235294117647058</v>
      </c>
      <c r="F18" s="6">
        <v>102</v>
      </c>
      <c r="G18" s="1">
        <f>MAX(1,(MIN(10,(F18 - 30) / (100 - 30)*10)))</f>
        <v>10</v>
      </c>
      <c r="H18" s="6">
        <v>81</v>
      </c>
      <c r="I18" s="1">
        <f>MAX(1,(MIN(10,(H18 - 40) / (110 - 40)*10)))</f>
        <v>5.8571428571428577</v>
      </c>
      <c r="J18" s="6">
        <v>16</v>
      </c>
      <c r="K18" s="1">
        <f>MAX(1,(MIN(10,(((J18-1)/(30-1))*10))))</f>
        <v>5.1724137931034484</v>
      </c>
      <c r="L18" s="7">
        <v>0.26400000000000001</v>
      </c>
      <c r="M18" s="1">
        <f>MAX(1,(MIN(10,(L18 - 0.21) / (0.29 - 0.21)*10)))</f>
        <v>6.7500000000000036</v>
      </c>
    </row>
    <row r="19" spans="1:13" ht="15.75" thickBot="1" x14ac:dyDescent="0.3">
      <c r="A19" s="2" t="s">
        <v>40</v>
      </c>
      <c r="B19" s="2" t="s">
        <v>265</v>
      </c>
      <c r="C19" s="12">
        <f>E19+G19+I19+K19+M19</f>
        <v>35.410714285714285</v>
      </c>
      <c r="D19" s="6">
        <v>36</v>
      </c>
      <c r="E19" s="1">
        <f>MAX(1,(MIN(10,(((D19-1)/(35-1))*10))))</f>
        <v>10</v>
      </c>
      <c r="F19" s="6">
        <v>88</v>
      </c>
      <c r="G19" s="1">
        <f>MAX(1,(MIN(10,(F19 - 30) / (100 - 30)*10)))</f>
        <v>8.2857142857142865</v>
      </c>
      <c r="H19" s="6">
        <v>110</v>
      </c>
      <c r="I19" s="1">
        <f>MAX(1,(MIN(10,(H19 - 40) / (110 - 40)*10)))</f>
        <v>10</v>
      </c>
      <c r="J19" s="6">
        <v>1</v>
      </c>
      <c r="K19" s="1">
        <f>MAX(1,(MIN(10,(((J19-1)/(30-1))*10))))</f>
        <v>1</v>
      </c>
      <c r="L19" s="7">
        <v>0.25900000000000001</v>
      </c>
      <c r="M19" s="1">
        <f>MAX(1,(MIN(10,(L19 - 0.21) / (0.29 - 0.21)*10)))</f>
        <v>6.1250000000000027</v>
      </c>
    </row>
    <row r="20" spans="1:13" ht="15.75" thickBot="1" x14ac:dyDescent="0.3">
      <c r="A20" s="2" t="s">
        <v>24</v>
      </c>
      <c r="B20" s="2" t="s">
        <v>276</v>
      </c>
      <c r="C20" s="12">
        <f>E20+G20+I20+K20+M20</f>
        <v>35.375</v>
      </c>
      <c r="D20" s="6">
        <v>38</v>
      </c>
      <c r="E20" s="1">
        <f>MAX(1,(MIN(10,(((D20-1)/(35-1))*10))))</f>
        <v>10</v>
      </c>
      <c r="F20" s="6">
        <v>86</v>
      </c>
      <c r="G20" s="1">
        <f>MAX(1,(MIN(10,(F20 - 30) / (100 - 30)*10)))</f>
        <v>8</v>
      </c>
      <c r="H20" s="6">
        <v>112</v>
      </c>
      <c r="I20" s="1">
        <f>MAX(1,(MIN(10,(H20 - 40) / (110 - 40)*10)))</f>
        <v>10</v>
      </c>
      <c r="J20" s="6">
        <v>3</v>
      </c>
      <c r="K20" s="1">
        <f>MAX(1,(MIN(10,(((J20-1)/(30-1))*10))))</f>
        <v>1</v>
      </c>
      <c r="L20" s="7">
        <v>0.26100000000000001</v>
      </c>
      <c r="M20" s="1">
        <f>MAX(1,(MIN(10,(L20 - 0.21) / (0.29 - 0.21)*10)))</f>
        <v>6.3750000000000027</v>
      </c>
    </row>
    <row r="21" spans="1:13" ht="15.75" thickBot="1" x14ac:dyDescent="0.3">
      <c r="A21" s="2" t="s">
        <v>7</v>
      </c>
      <c r="B21" s="2" t="s">
        <v>259</v>
      </c>
      <c r="C21" s="12">
        <f>E21+G21+I21+K21+M21</f>
        <v>34.886771950159378</v>
      </c>
      <c r="D21" s="6">
        <v>29</v>
      </c>
      <c r="E21" s="1">
        <f>MAX(1,(MIN(10,(((D21-1)/(35-1))*10))))</f>
        <v>8.235294117647058</v>
      </c>
      <c r="F21" s="6">
        <v>106</v>
      </c>
      <c r="G21" s="1">
        <f>MAX(1,(MIN(10,(F21 - 30) / (100 - 30)*10)))</f>
        <v>10</v>
      </c>
      <c r="H21" s="6">
        <v>83</v>
      </c>
      <c r="I21" s="1">
        <f>MAX(1,(MIN(10,(H21 - 40) / (110 - 40)*10)))</f>
        <v>6.1428571428571432</v>
      </c>
      <c r="J21" s="6">
        <v>9</v>
      </c>
      <c r="K21" s="1">
        <f>MAX(1,(MIN(10,(((J21-1)/(30-1))*10))))</f>
        <v>2.7586206896551726</v>
      </c>
      <c r="L21" s="7">
        <v>0.27200000000000002</v>
      </c>
      <c r="M21" s="1">
        <f>MAX(1,(MIN(10,(L21 - 0.21) / (0.29 - 0.21)*10)))</f>
        <v>7.7500000000000044</v>
      </c>
    </row>
    <row r="22" spans="1:13" ht="15.75" thickBot="1" x14ac:dyDescent="0.3">
      <c r="A22" s="2" t="s">
        <v>288</v>
      </c>
      <c r="B22" s="2" t="s">
        <v>271</v>
      </c>
      <c r="C22" s="12">
        <f>E22+G22+I22+K22+M22</f>
        <v>34.515321645899739</v>
      </c>
      <c r="D22" s="6">
        <v>24</v>
      </c>
      <c r="E22" s="1">
        <f>MAX(1,(MIN(10,(((D22-1)/(35-1))*10))))</f>
        <v>6.764705882352942</v>
      </c>
      <c r="F22" s="6">
        <v>100</v>
      </c>
      <c r="G22" s="1">
        <f>MAX(1,(MIN(10,(F22 - 30) / (100 - 30)*10)))</f>
        <v>10</v>
      </c>
      <c r="H22" s="6">
        <v>90</v>
      </c>
      <c r="I22" s="1">
        <f>MAX(1,(MIN(10,(H22 - 40) / (110 - 40)*10)))</f>
        <v>7.1428571428571432</v>
      </c>
      <c r="J22" s="6">
        <v>14</v>
      </c>
      <c r="K22" s="1">
        <f>MAX(1,(MIN(10,(((J22-1)/(30-1))*10))))</f>
        <v>4.4827586206896548</v>
      </c>
      <c r="L22" s="7">
        <v>0.25900000000000001</v>
      </c>
      <c r="M22" s="1">
        <f>MAX(1,(MIN(10,(L22 - 0.21) / (0.29 - 0.21)*10)))</f>
        <v>6.1250000000000027</v>
      </c>
    </row>
    <row r="23" spans="1:13" ht="15.75" thickBot="1" x14ac:dyDescent="0.3">
      <c r="A23" s="2" t="s">
        <v>96</v>
      </c>
      <c r="B23" s="2" t="s">
        <v>270</v>
      </c>
      <c r="C23" s="12">
        <f>E23+G23+I23+K23+M23</f>
        <v>33.649811648797453</v>
      </c>
      <c r="D23" s="6">
        <v>20</v>
      </c>
      <c r="E23" s="1">
        <f>MAX(1,(MIN(10,(((D23-1)/(35-1))*10))))</f>
        <v>5.5882352941176467</v>
      </c>
      <c r="F23" s="6">
        <v>80</v>
      </c>
      <c r="G23" s="1">
        <f>MAX(1,(MIN(10,(F23 - 30) / (100 - 30)*10)))</f>
        <v>7.1428571428571432</v>
      </c>
      <c r="H23" s="6">
        <v>83</v>
      </c>
      <c r="I23" s="1">
        <f>MAX(1,(MIN(10,(H23 - 40) / (110 - 40)*10)))</f>
        <v>6.1428571428571432</v>
      </c>
      <c r="J23" s="6">
        <v>25</v>
      </c>
      <c r="K23" s="1">
        <f>MAX(1,(MIN(10,(((J23-1)/(30-1))*10))))</f>
        <v>8.2758620689655178</v>
      </c>
      <c r="L23" s="7">
        <v>0.26200000000000001</v>
      </c>
      <c r="M23" s="1">
        <f>MAX(1,(MIN(10,(L23 - 0.21) / (0.29 - 0.21)*10)))</f>
        <v>6.5000000000000036</v>
      </c>
    </row>
    <row r="24" spans="1:13" ht="15.75" thickBot="1" x14ac:dyDescent="0.3">
      <c r="A24" s="2" t="s">
        <v>39</v>
      </c>
      <c r="B24" s="2" t="s">
        <v>259</v>
      </c>
      <c r="C24" s="12">
        <f>E24+G24+I24+K24+M24</f>
        <v>33.354969574036517</v>
      </c>
      <c r="D24" s="6">
        <v>28</v>
      </c>
      <c r="E24" s="1">
        <f>MAX(1,(MIN(10,(((D24-1)/(35-1))*10))))</f>
        <v>7.9411764705882346</v>
      </c>
      <c r="F24" s="6">
        <v>87</v>
      </c>
      <c r="G24" s="1">
        <f>MAX(1,(MIN(10,(F24 - 30) / (100 - 30)*10)))</f>
        <v>8.1428571428571423</v>
      </c>
      <c r="H24" s="6">
        <v>95</v>
      </c>
      <c r="I24" s="1">
        <f>MAX(1,(MIN(10,(H24 - 40) / (110 - 40)*10)))</f>
        <v>7.8571428571428568</v>
      </c>
      <c r="J24" s="6">
        <v>8</v>
      </c>
      <c r="K24" s="1">
        <f>MAX(1,(MIN(10,(((J24-1)/(30-1))*10))))</f>
        <v>2.4137931034482758</v>
      </c>
      <c r="L24" s="7">
        <v>0.26600000000000001</v>
      </c>
      <c r="M24" s="1">
        <f>MAX(1,(MIN(10,(L24 - 0.21) / (0.29 - 0.21)*10)))</f>
        <v>7.0000000000000036</v>
      </c>
    </row>
    <row r="25" spans="1:13" ht="15.75" thickBot="1" x14ac:dyDescent="0.3">
      <c r="A25" s="2" t="s">
        <v>8</v>
      </c>
      <c r="B25" s="2" t="s">
        <v>259</v>
      </c>
      <c r="C25" s="12">
        <f>E25+G25+I25+K25+M25</f>
        <v>33.31614024920313</v>
      </c>
      <c r="D25" s="6">
        <v>31</v>
      </c>
      <c r="E25" s="1">
        <f>MAX(1,(MIN(10,(((D25-1)/(35-1))*10))))</f>
        <v>8.8235294117647065</v>
      </c>
      <c r="F25" s="6">
        <v>76</v>
      </c>
      <c r="G25" s="1">
        <f>MAX(1,(MIN(10,(F25 - 30) / (100 - 30)*10)))</f>
        <v>6.5714285714285712</v>
      </c>
      <c r="H25" s="6">
        <v>73</v>
      </c>
      <c r="I25" s="1">
        <f>MAX(1,(MIN(10,(H25 - 40) / (110 - 40)*10)))</f>
        <v>4.7142857142857144</v>
      </c>
      <c r="J25" s="6">
        <v>19</v>
      </c>
      <c r="K25" s="1">
        <f>MAX(1,(MIN(10,(((J25-1)/(30-1))*10))))</f>
        <v>6.2068965517241379</v>
      </c>
      <c r="L25" s="7">
        <v>0.26600000000000001</v>
      </c>
      <c r="M25" s="1">
        <f>MAX(1,(MIN(10,(L25 - 0.21) / (0.29 - 0.21)*10)))</f>
        <v>7.0000000000000036</v>
      </c>
    </row>
    <row r="26" spans="1:13" ht="15.75" thickBot="1" x14ac:dyDescent="0.3">
      <c r="A26" s="2" t="s">
        <v>22</v>
      </c>
      <c r="B26" s="2" t="s">
        <v>272</v>
      </c>
      <c r="C26" s="12">
        <f>E26+G26+I26+K26+M26</f>
        <v>33.202079107505078</v>
      </c>
      <c r="D26" s="6">
        <v>26</v>
      </c>
      <c r="E26" s="1">
        <f>MAX(1,(MIN(10,(((D26-1)/(35-1))*10))))</f>
        <v>7.3529411764705888</v>
      </c>
      <c r="F26" s="6">
        <v>88</v>
      </c>
      <c r="G26" s="1">
        <f>MAX(1,(MIN(10,(F26 - 30) / (100 - 30)*10)))</f>
        <v>8.2857142857142865</v>
      </c>
      <c r="H26" s="6">
        <v>94</v>
      </c>
      <c r="I26" s="1">
        <f>MAX(1,(MIN(10,(H26 - 40) / (110 - 40)*10)))</f>
        <v>7.7142857142857144</v>
      </c>
      <c r="J26" s="6">
        <v>6</v>
      </c>
      <c r="K26" s="1">
        <f>MAX(1,(MIN(10,(((J26-1)/(30-1))*10))))</f>
        <v>1.7241379310344829</v>
      </c>
      <c r="L26" s="7">
        <v>0.27500000000000002</v>
      </c>
      <c r="M26" s="1">
        <f>MAX(1,(MIN(10,(L26 - 0.21) / (0.29 - 0.21)*10)))</f>
        <v>8.1250000000000036</v>
      </c>
    </row>
    <row r="27" spans="1:13" ht="15.75" thickBot="1" x14ac:dyDescent="0.3">
      <c r="A27" s="2" t="s">
        <v>11</v>
      </c>
      <c r="B27" s="2" t="s">
        <v>277</v>
      </c>
      <c r="C27" s="12">
        <f>E27+G27+I27+K27+M27</f>
        <v>33.172305128948132</v>
      </c>
      <c r="D27" s="6">
        <v>27</v>
      </c>
      <c r="E27" s="1">
        <f>MAX(1,(MIN(10,(((D27-1)/(35-1))*10))))</f>
        <v>7.6470588235294112</v>
      </c>
      <c r="F27" s="6">
        <v>81</v>
      </c>
      <c r="G27" s="1">
        <f>MAX(1,(MIN(10,(F27 - 30) / (100 - 30)*10)))</f>
        <v>7.2857142857142856</v>
      </c>
      <c r="H27" s="6">
        <v>86</v>
      </c>
      <c r="I27" s="1">
        <f>MAX(1,(MIN(10,(H27 - 40) / (110 - 40)*10)))</f>
        <v>6.5714285714285712</v>
      </c>
      <c r="J27" s="6">
        <v>12</v>
      </c>
      <c r="K27" s="1">
        <f>MAX(1,(MIN(10,(((J27-1)/(30-1))*10))))</f>
        <v>3.7931034482758621</v>
      </c>
      <c r="L27" s="7">
        <v>0.27300000000000002</v>
      </c>
      <c r="M27" s="1">
        <f>MAX(1,(MIN(10,(L27 - 0.21) / (0.29 - 0.21)*10)))</f>
        <v>7.8750000000000044</v>
      </c>
    </row>
    <row r="28" spans="1:13" ht="15.75" thickBot="1" x14ac:dyDescent="0.3">
      <c r="A28" s="2" t="s">
        <v>130</v>
      </c>
      <c r="B28" s="2" t="s">
        <v>271</v>
      </c>
      <c r="C28" s="12">
        <f>E28+G28+I28+K28+M28</f>
        <v>33.122319617502171</v>
      </c>
      <c r="D28" s="6">
        <v>19</v>
      </c>
      <c r="E28" s="1">
        <f>MAX(1,(MIN(10,(((D28-1)/(35-1))*10))))</f>
        <v>5.2941176470588234</v>
      </c>
      <c r="F28" s="6">
        <v>85</v>
      </c>
      <c r="G28" s="1">
        <f>MAX(1,(MIN(10,(F28 - 30) / (100 - 30)*10)))</f>
        <v>7.8571428571428568</v>
      </c>
      <c r="H28" s="6">
        <v>70</v>
      </c>
      <c r="I28" s="1">
        <f>MAX(1,(MIN(10,(H28 - 40) / (110 - 40)*10)))</f>
        <v>4.2857142857142856</v>
      </c>
      <c r="J28" s="6">
        <v>28</v>
      </c>
      <c r="K28" s="1">
        <f>MAX(1,(MIN(10,(((J28-1)/(30-1))*10))))</f>
        <v>9.3103448275862064</v>
      </c>
      <c r="L28" s="7">
        <v>0.26100000000000001</v>
      </c>
      <c r="M28" s="1">
        <f>MAX(1,(MIN(10,(L28 - 0.21) / (0.29 - 0.21)*10)))</f>
        <v>6.3750000000000027</v>
      </c>
    </row>
    <row r="29" spans="1:13" ht="15.75" thickBot="1" x14ac:dyDescent="0.3">
      <c r="A29" s="2" t="s">
        <v>329</v>
      </c>
      <c r="B29" s="2" t="s">
        <v>274</v>
      </c>
      <c r="C29" s="12">
        <f>E29+G29+I29+K29+M29</f>
        <v>32.833417849898581</v>
      </c>
      <c r="D29" s="6">
        <v>28</v>
      </c>
      <c r="E29" s="1">
        <f>MAX(1,(MIN(10,(((D29-1)/(35-1))*10))))</f>
        <v>7.9411764705882346</v>
      </c>
      <c r="F29" s="6">
        <v>85</v>
      </c>
      <c r="G29" s="1">
        <f>MAX(1,(MIN(10,(F29 - 30) / (100 - 30)*10)))</f>
        <v>7.8571428571428568</v>
      </c>
      <c r="H29" s="6">
        <v>90</v>
      </c>
      <c r="I29" s="1">
        <f>MAX(1,(MIN(10,(H29 - 40) / (110 - 40)*10)))</f>
        <v>7.1428571428571432</v>
      </c>
      <c r="J29" s="6">
        <v>17</v>
      </c>
      <c r="K29" s="1">
        <f>MAX(1,(MIN(10,(((J29-1)/(30-1))*10))))</f>
        <v>5.5172413793103452</v>
      </c>
      <c r="L29" s="7">
        <v>0.245</v>
      </c>
      <c r="M29" s="1">
        <f>MAX(1,(MIN(10,(L29 - 0.21) / (0.29 - 0.21)*10)))</f>
        <v>4.3750000000000009</v>
      </c>
    </row>
    <row r="30" spans="1:13" ht="15.75" thickBot="1" x14ac:dyDescent="0.3">
      <c r="A30" s="2" t="s">
        <v>110</v>
      </c>
      <c r="B30" s="2" t="s">
        <v>273</v>
      </c>
      <c r="C30" s="12">
        <f>E30+G30+I30+K30+M30</f>
        <v>32.661800927267457</v>
      </c>
      <c r="D30" s="6">
        <v>30</v>
      </c>
      <c r="E30" s="1">
        <f>MAX(1,(MIN(10,(((D30-1)/(35-1))*10))))</f>
        <v>8.5294117647058822</v>
      </c>
      <c r="F30" s="6">
        <v>82</v>
      </c>
      <c r="G30" s="1">
        <f>MAX(1,(MIN(10,(F30 - 30) / (100 - 30)*10)))</f>
        <v>7.4285714285714288</v>
      </c>
      <c r="H30" s="6">
        <v>91</v>
      </c>
      <c r="I30" s="1">
        <f>MAX(1,(MIN(10,(H30 - 40) / (110 - 40)*10)))</f>
        <v>7.2857142857142856</v>
      </c>
      <c r="J30" s="6">
        <v>12</v>
      </c>
      <c r="K30" s="1">
        <f>MAX(1,(MIN(10,(((J30-1)/(30-1))*10))))</f>
        <v>3.7931034482758621</v>
      </c>
      <c r="L30" s="7">
        <v>0.255</v>
      </c>
      <c r="M30" s="1">
        <f>MAX(1,(MIN(10,(L30 - 0.21) / (0.29 - 0.21)*10)))</f>
        <v>5.6250000000000018</v>
      </c>
    </row>
    <row r="31" spans="1:13" ht="15.75" thickBot="1" x14ac:dyDescent="0.3">
      <c r="A31" s="2" t="s">
        <v>56</v>
      </c>
      <c r="B31" s="2" t="s">
        <v>276</v>
      </c>
      <c r="C31" s="12">
        <f>E31+G31+I31+K31+M31</f>
        <v>32.393183135323099</v>
      </c>
      <c r="D31" s="6">
        <v>25</v>
      </c>
      <c r="E31" s="1">
        <f>MAX(1,(MIN(10,(((D31-1)/(35-1))*10))))</f>
        <v>7.0588235294117654</v>
      </c>
      <c r="F31" s="6">
        <v>90</v>
      </c>
      <c r="G31" s="1">
        <f>MAX(1,(MIN(10,(F31 - 30) / (100 - 30)*10)))</f>
        <v>8.5714285714285712</v>
      </c>
      <c r="H31" s="6">
        <v>89</v>
      </c>
      <c r="I31" s="1">
        <f>MAX(1,(MIN(10,(H31 - 40) / (110 - 40)*10)))</f>
        <v>7</v>
      </c>
      <c r="J31" s="6">
        <v>13</v>
      </c>
      <c r="K31" s="1">
        <f>MAX(1,(MIN(10,(((J31-1)/(30-1))*10))))</f>
        <v>4.1379310344827589</v>
      </c>
      <c r="L31" s="7">
        <v>0.255</v>
      </c>
      <c r="M31" s="1">
        <f>MAX(1,(MIN(10,(L31 - 0.21) / (0.29 - 0.21)*10)))</f>
        <v>5.6250000000000018</v>
      </c>
    </row>
    <row r="32" spans="1:13" ht="15.75" thickBot="1" x14ac:dyDescent="0.3">
      <c r="A32" s="2" t="s">
        <v>43</v>
      </c>
      <c r="B32" s="2" t="s">
        <v>263</v>
      </c>
      <c r="C32" s="12">
        <f>E32+G32+I32+K32+M32</f>
        <v>32.21584323384527</v>
      </c>
      <c r="D32" s="6">
        <v>25</v>
      </c>
      <c r="E32" s="1">
        <f>MAX(1,(MIN(10,(((D32-1)/(35-1))*10))))</f>
        <v>7.0588235294117654</v>
      </c>
      <c r="F32" s="6">
        <v>97</v>
      </c>
      <c r="G32" s="1">
        <f>MAX(1,(MIN(10,(F32 - 30) / (100 - 30)*10)))</f>
        <v>9.5714285714285712</v>
      </c>
      <c r="H32" s="6">
        <v>67</v>
      </c>
      <c r="I32" s="1">
        <f>MAX(1,(MIN(10,(H32 - 40) / (110 - 40)*10)))</f>
        <v>3.8571428571428572</v>
      </c>
      <c r="J32" s="6">
        <v>10</v>
      </c>
      <c r="K32" s="1">
        <f>MAX(1,(MIN(10,(((J32-1)/(30-1))*10))))</f>
        <v>3.103448275862069</v>
      </c>
      <c r="L32" s="7">
        <v>0.27900000000000003</v>
      </c>
      <c r="M32" s="1">
        <f>MAX(1,(MIN(10,(L32 - 0.21) / (0.29 - 0.21)*10)))</f>
        <v>8.6250000000000053</v>
      </c>
    </row>
    <row r="33" spans="1:13" ht="15.75" thickBot="1" x14ac:dyDescent="0.3">
      <c r="A33" s="2" t="s">
        <v>13</v>
      </c>
      <c r="B33" s="2" t="s">
        <v>263</v>
      </c>
      <c r="C33" s="12">
        <f>E33+G33+I33+K33+M33</f>
        <v>31.488445378151265</v>
      </c>
      <c r="D33" s="6">
        <v>23</v>
      </c>
      <c r="E33" s="1">
        <f>MAX(1,(MIN(10,(((D33-1)/(35-1))*10))))</f>
        <v>6.4705882352941178</v>
      </c>
      <c r="F33" s="6">
        <v>89</v>
      </c>
      <c r="G33" s="1">
        <f>MAX(1,(MIN(10,(F33 - 30) / (100 - 30)*10)))</f>
        <v>8.4285714285714288</v>
      </c>
      <c r="H33" s="6">
        <v>94</v>
      </c>
      <c r="I33" s="1">
        <f>MAX(1,(MIN(10,(H33 - 40) / (110 - 40)*10)))</f>
        <v>7.7142857142857144</v>
      </c>
      <c r="J33" s="6">
        <v>2</v>
      </c>
      <c r="K33" s="1">
        <f>MAX(1,(MIN(10,(((J33-1)/(30-1))*10))))</f>
        <v>1</v>
      </c>
      <c r="L33" s="7">
        <v>0.27300000000000002</v>
      </c>
      <c r="M33" s="1">
        <f>MAX(1,(MIN(10,(L33 - 0.21) / (0.29 - 0.21)*10)))</f>
        <v>7.8750000000000044</v>
      </c>
    </row>
    <row r="34" spans="1:13" ht="15.75" thickBot="1" x14ac:dyDescent="0.3">
      <c r="A34" s="2" t="s">
        <v>41</v>
      </c>
      <c r="B34" s="2" t="s">
        <v>277</v>
      </c>
      <c r="C34" s="12">
        <f>E34+G34+I34+K34+M34</f>
        <v>31.134852216748769</v>
      </c>
      <c r="D34" s="6">
        <v>38</v>
      </c>
      <c r="E34" s="1">
        <f>MAX(1,(MIN(10,(((D34-1)/(35-1))*10))))</f>
        <v>10</v>
      </c>
      <c r="F34" s="6">
        <v>88</v>
      </c>
      <c r="G34" s="1">
        <f>MAX(1,(MIN(10,(F34 - 30) / (100 - 30)*10)))</f>
        <v>8.2857142857142865</v>
      </c>
      <c r="H34" s="6">
        <v>96</v>
      </c>
      <c r="I34" s="1">
        <f>MAX(1,(MIN(10,(H34 - 40) / (110 - 40)*10)))</f>
        <v>8</v>
      </c>
      <c r="J34" s="6">
        <v>6</v>
      </c>
      <c r="K34" s="1">
        <f>MAX(1,(MIN(10,(((J34-1)/(30-1))*10))))</f>
        <v>1.7241379310344829</v>
      </c>
      <c r="L34" s="7">
        <v>0.23499999999999999</v>
      </c>
      <c r="M34" s="1">
        <f>MAX(1,(MIN(10,(L34 - 0.21) / (0.29 - 0.21)*10)))</f>
        <v>3.125</v>
      </c>
    </row>
    <row r="35" spans="1:13" ht="15.75" thickBot="1" x14ac:dyDescent="0.3">
      <c r="A35" s="2" t="s">
        <v>87</v>
      </c>
      <c r="B35" s="2" t="s">
        <v>272</v>
      </c>
      <c r="C35" s="12">
        <f>E35+G35+I35+K35+M35</f>
        <v>30.935815705592585</v>
      </c>
      <c r="D35" s="6">
        <v>13</v>
      </c>
      <c r="E35" s="1">
        <f>MAX(1,(MIN(10,(((D35-1)/(35-1))*10))))</f>
        <v>3.5294117647058827</v>
      </c>
      <c r="F35" s="6">
        <v>91</v>
      </c>
      <c r="G35" s="1">
        <f>MAX(1,(MIN(10,(F35 - 30) / (100 - 30)*10)))</f>
        <v>8.7142857142857153</v>
      </c>
      <c r="H35" s="6">
        <v>65</v>
      </c>
      <c r="I35" s="1">
        <f>MAX(1,(MIN(10,(H35 - 40) / (110 - 40)*10)))</f>
        <v>3.5714285714285716</v>
      </c>
      <c r="J35" s="6">
        <v>26</v>
      </c>
      <c r="K35" s="1">
        <f>MAX(1,(MIN(10,(((J35-1)/(30-1))*10))))</f>
        <v>8.6206896551724128</v>
      </c>
      <c r="L35" s="7">
        <v>0.26200000000000001</v>
      </c>
      <c r="M35" s="1">
        <f>MAX(1,(MIN(10,(L35 - 0.21) / (0.29 - 0.21)*10)))</f>
        <v>6.5000000000000036</v>
      </c>
    </row>
    <row r="36" spans="1:13" ht="15.75" thickBot="1" x14ac:dyDescent="0.3">
      <c r="A36" s="2" t="s">
        <v>68</v>
      </c>
      <c r="B36" s="2" t="s">
        <v>265</v>
      </c>
      <c r="C36" s="12">
        <f>E36+G36+I36+K36+M36</f>
        <v>30.839032164589977</v>
      </c>
      <c r="D36" s="6">
        <v>22</v>
      </c>
      <c r="E36" s="1">
        <f>MAX(1,(MIN(10,(((D36-1)/(35-1))*10))))</f>
        <v>6.1764705882352944</v>
      </c>
      <c r="F36" s="6">
        <v>85</v>
      </c>
      <c r="G36" s="1">
        <f>MAX(1,(MIN(10,(F36 - 30) / (100 - 30)*10)))</f>
        <v>7.8571428571428568</v>
      </c>
      <c r="H36" s="6">
        <v>81</v>
      </c>
      <c r="I36" s="1">
        <f>MAX(1,(MIN(10,(H36 - 40) / (110 - 40)*10)))</f>
        <v>5.8571428571428577</v>
      </c>
      <c r="J36" s="6">
        <v>11</v>
      </c>
      <c r="K36" s="1">
        <f>MAX(1,(MIN(10,(((J36-1)/(30-1))*10))))</f>
        <v>3.4482758620689657</v>
      </c>
      <c r="L36" s="7">
        <v>0.27</v>
      </c>
      <c r="M36" s="1">
        <f>MAX(1,(MIN(10,(L36 - 0.21) / (0.29 - 0.21)*10)))</f>
        <v>7.5000000000000044</v>
      </c>
    </row>
    <row r="37" spans="1:13" ht="15.75" thickBot="1" x14ac:dyDescent="0.3">
      <c r="A37" s="2" t="s">
        <v>86</v>
      </c>
      <c r="B37" s="2" t="s">
        <v>289</v>
      </c>
      <c r="C37" s="12">
        <f>E37+G37+I37+K37+M37</f>
        <v>30.817263112141411</v>
      </c>
      <c r="D37" s="6">
        <v>23</v>
      </c>
      <c r="E37" s="1">
        <f>MAX(1,(MIN(10,(((D37-1)/(35-1))*10))))</f>
        <v>6.4705882352941178</v>
      </c>
      <c r="F37" s="6">
        <v>88</v>
      </c>
      <c r="G37" s="1">
        <f>MAX(1,(MIN(10,(F37 - 30) / (100 - 30)*10)))</f>
        <v>8.2857142857142865</v>
      </c>
      <c r="H37" s="6">
        <v>83</v>
      </c>
      <c r="I37" s="1">
        <f>MAX(1,(MIN(10,(H37 - 40) / (110 - 40)*10)))</f>
        <v>6.1428571428571432</v>
      </c>
      <c r="J37" s="6">
        <v>12</v>
      </c>
      <c r="K37" s="1">
        <f>MAX(1,(MIN(10,(((J37-1)/(30-1))*10))))</f>
        <v>3.7931034482758621</v>
      </c>
      <c r="L37" s="7">
        <v>0.25900000000000001</v>
      </c>
      <c r="M37" s="1">
        <f>MAX(1,(MIN(10,(L37 - 0.21) / (0.29 - 0.21)*10)))</f>
        <v>6.1250000000000027</v>
      </c>
    </row>
    <row r="38" spans="1:13" ht="15.75" thickBot="1" x14ac:dyDescent="0.3">
      <c r="A38" s="2" t="s">
        <v>100</v>
      </c>
      <c r="B38" s="2" t="s">
        <v>271</v>
      </c>
      <c r="C38" s="12">
        <f>E38+G38+I38+K38+M38</f>
        <v>30.324579831932777</v>
      </c>
      <c r="D38" s="6">
        <v>29</v>
      </c>
      <c r="E38" s="1">
        <f>MAX(1,(MIN(10,(((D38-1)/(35-1))*10))))</f>
        <v>8.235294117647058</v>
      </c>
      <c r="F38" s="6">
        <v>74</v>
      </c>
      <c r="G38" s="1">
        <f>MAX(1,(MIN(10,(F38 - 30) / (100 - 30)*10)))</f>
        <v>6.2857142857142856</v>
      </c>
      <c r="H38" s="6">
        <v>92</v>
      </c>
      <c r="I38" s="1">
        <f>MAX(1,(MIN(10,(H38 - 40) / (110 - 40)*10)))</f>
        <v>7.4285714285714288</v>
      </c>
      <c r="J38" s="6">
        <v>3</v>
      </c>
      <c r="K38" s="1">
        <f>MAX(1,(MIN(10,(((J38-1)/(30-1))*10))))</f>
        <v>1</v>
      </c>
      <c r="L38" s="7">
        <v>0.26900000000000002</v>
      </c>
      <c r="M38" s="1">
        <f>MAX(1,(MIN(10,(L38 - 0.21) / (0.29 - 0.21)*10)))</f>
        <v>7.3750000000000036</v>
      </c>
    </row>
    <row r="39" spans="1:13" ht="15.75" thickBot="1" x14ac:dyDescent="0.3">
      <c r="A39" s="2" t="s">
        <v>314</v>
      </c>
      <c r="B39" s="2" t="s">
        <v>269</v>
      </c>
      <c r="C39" s="12">
        <f>E39+G39+I39+K39+M39</f>
        <v>30.14231382208056</v>
      </c>
      <c r="D39" s="6">
        <v>29</v>
      </c>
      <c r="E39" s="1">
        <f>MAX(1,(MIN(10,(((D39-1)/(35-1))*10))))</f>
        <v>8.235294117647058</v>
      </c>
      <c r="F39" s="6">
        <v>78</v>
      </c>
      <c r="G39" s="1">
        <f>MAX(1,(MIN(10,(F39 - 30) / (100 - 30)*10)))</f>
        <v>6.8571428571428577</v>
      </c>
      <c r="H39" s="6">
        <v>86</v>
      </c>
      <c r="I39" s="1">
        <f>MAX(1,(MIN(10,(H39 - 40) / (110 - 40)*10)))</f>
        <v>6.5714285714285712</v>
      </c>
      <c r="J39" s="6">
        <v>10</v>
      </c>
      <c r="K39" s="1">
        <f>MAX(1,(MIN(10,(((J39-1)/(30-1))*10))))</f>
        <v>3.103448275862069</v>
      </c>
      <c r="L39" s="7">
        <v>0.253</v>
      </c>
      <c r="M39" s="1">
        <f>MAX(1,(MIN(10,(L39 - 0.21) / (0.29 - 0.21)*10)))</f>
        <v>5.3750000000000018</v>
      </c>
    </row>
    <row r="40" spans="1:13" ht="15.75" thickBot="1" x14ac:dyDescent="0.3">
      <c r="A40" s="2" t="s">
        <v>73</v>
      </c>
      <c r="B40" s="2" t="s">
        <v>284</v>
      </c>
      <c r="C40" s="12">
        <f>E40+G40+I40+K40+M40</f>
        <v>29.923717762967261</v>
      </c>
      <c r="D40" s="6">
        <v>29</v>
      </c>
      <c r="E40" s="1">
        <f>MAX(1,(MIN(10,(((D40-1)/(35-1))*10))))</f>
        <v>8.235294117647058</v>
      </c>
      <c r="F40" s="6">
        <v>83</v>
      </c>
      <c r="G40" s="1">
        <f>MAX(1,(MIN(10,(F40 - 30) / (100 - 30)*10)))</f>
        <v>7.5714285714285712</v>
      </c>
      <c r="H40" s="6">
        <v>90</v>
      </c>
      <c r="I40" s="1">
        <f>MAX(1,(MIN(10,(H40 - 40) / (110 - 40)*10)))</f>
        <v>7.1428571428571432</v>
      </c>
      <c r="J40" s="6">
        <v>6</v>
      </c>
      <c r="K40" s="1">
        <f>MAX(1,(MIN(10,(((J40-1)/(30-1))*10))))</f>
        <v>1.7241379310344829</v>
      </c>
      <c r="L40" s="7">
        <v>0.252</v>
      </c>
      <c r="M40" s="1">
        <f>MAX(1,(MIN(10,(L40 - 0.21) / (0.29 - 0.21)*10)))</f>
        <v>5.2500000000000027</v>
      </c>
    </row>
    <row r="41" spans="1:13" ht="15.75" thickBot="1" x14ac:dyDescent="0.3">
      <c r="A41" s="2" t="s">
        <v>21</v>
      </c>
      <c r="B41" s="2" t="s">
        <v>273</v>
      </c>
      <c r="C41" s="12">
        <f>E41+G41+I41+K41+M41</f>
        <v>29.182990437554334</v>
      </c>
      <c r="D41" s="6">
        <v>26</v>
      </c>
      <c r="E41" s="1">
        <f>MAX(1,(MIN(10,(((D41-1)/(35-1))*10))))</f>
        <v>7.3529411764705888</v>
      </c>
      <c r="F41" s="6">
        <v>80</v>
      </c>
      <c r="G41" s="1">
        <f>MAX(1,(MIN(10,(F41 - 30) / (100 - 30)*10)))</f>
        <v>7.1428571428571432</v>
      </c>
      <c r="H41" s="6">
        <v>78</v>
      </c>
      <c r="I41" s="1">
        <f>MAX(1,(MIN(10,(H41 - 40) / (110 - 40)*10)))</f>
        <v>5.4285714285714279</v>
      </c>
      <c r="J41" s="6">
        <v>9</v>
      </c>
      <c r="K41" s="1">
        <f>MAX(1,(MIN(10,(((J41-1)/(30-1))*10))))</f>
        <v>2.7586206896551726</v>
      </c>
      <c r="L41" s="7">
        <v>0.26200000000000001</v>
      </c>
      <c r="M41" s="1">
        <f>MAX(1,(MIN(10,(L41 - 0.21) / (0.29 - 0.21)*10)))</f>
        <v>6.5000000000000036</v>
      </c>
    </row>
    <row r="42" spans="1:13" ht="15.75" thickBot="1" x14ac:dyDescent="0.3">
      <c r="A42" s="2" t="s">
        <v>303</v>
      </c>
      <c r="B42" s="2" t="s">
        <v>293</v>
      </c>
      <c r="C42" s="12">
        <f>E42+G42+I42+K42+M42</f>
        <v>28.909917415241956</v>
      </c>
      <c r="D42" s="6">
        <v>16</v>
      </c>
      <c r="E42" s="1">
        <f>MAX(1,(MIN(10,(((D42-1)/(35-1))*10))))</f>
        <v>4.4117647058823533</v>
      </c>
      <c r="F42" s="6">
        <v>75</v>
      </c>
      <c r="G42" s="1">
        <f>MAX(1,(MIN(10,(F42 - 30) / (100 - 30)*10)))</f>
        <v>6.4285714285714288</v>
      </c>
      <c r="H42" s="6">
        <v>83</v>
      </c>
      <c r="I42" s="1">
        <f>MAX(1,(MIN(10,(H42 - 40) / (110 - 40)*10)))</f>
        <v>6.1428571428571432</v>
      </c>
      <c r="J42" s="6">
        <v>20</v>
      </c>
      <c r="K42" s="1">
        <f>MAX(1,(MIN(10,(((J42-1)/(30-1))*10))))</f>
        <v>6.5517241379310338</v>
      </c>
      <c r="L42" s="7">
        <v>0.253</v>
      </c>
      <c r="M42" s="1">
        <f>MAX(1,(MIN(10,(L42 - 0.21) / (0.29 - 0.21)*10)))</f>
        <v>5.3750000000000018</v>
      </c>
    </row>
    <row r="43" spans="1:13" ht="15.75" thickBot="1" x14ac:dyDescent="0.3">
      <c r="A43" s="2" t="s">
        <v>6</v>
      </c>
      <c r="B43" s="2" t="s">
        <v>262</v>
      </c>
      <c r="C43" s="12">
        <f>E43+G43+I43+K43+M43</f>
        <v>28.72478991596639</v>
      </c>
      <c r="D43" s="6">
        <v>32</v>
      </c>
      <c r="E43" s="1">
        <f>MAX(1,(MIN(10,(((D43-1)/(35-1))*10))))</f>
        <v>9.117647058823529</v>
      </c>
      <c r="F43" s="6">
        <v>77</v>
      </c>
      <c r="G43" s="1">
        <f>MAX(1,(MIN(10,(F43 - 30) / (100 - 30)*10)))</f>
        <v>6.7142857142857135</v>
      </c>
      <c r="H43" s="6">
        <v>69</v>
      </c>
      <c r="I43" s="1">
        <f>MAX(1,(MIN(10,(H43 - 40) / (110 - 40)*10)))</f>
        <v>4.1428571428571432</v>
      </c>
      <c r="J43" s="6">
        <v>3</v>
      </c>
      <c r="K43" s="1">
        <f>MAX(1,(MIN(10,(((J43-1)/(30-1))*10))))</f>
        <v>1</v>
      </c>
      <c r="L43" s="7">
        <v>0.27200000000000002</v>
      </c>
      <c r="M43" s="1">
        <f>MAX(1,(MIN(10,(L43 - 0.21) / (0.29 - 0.21)*10)))</f>
        <v>7.7500000000000044</v>
      </c>
    </row>
    <row r="44" spans="1:13" ht="15.75" thickBot="1" x14ac:dyDescent="0.3">
      <c r="A44" s="2" t="s">
        <v>88</v>
      </c>
      <c r="B44" s="2" t="s">
        <v>271</v>
      </c>
      <c r="C44" s="12">
        <f>E44+G44+I44+K44+M44</f>
        <v>28.699579831932777</v>
      </c>
      <c r="D44" s="6">
        <v>29</v>
      </c>
      <c r="E44" s="1">
        <f>MAX(1,(MIN(10,(((D44-1)/(35-1))*10))))</f>
        <v>8.235294117647058</v>
      </c>
      <c r="F44" s="6">
        <v>77</v>
      </c>
      <c r="G44" s="1">
        <f>MAX(1,(MIN(10,(F44 - 30) / (100 - 30)*10)))</f>
        <v>6.7142857142857135</v>
      </c>
      <c r="H44" s="6">
        <v>89</v>
      </c>
      <c r="I44" s="1">
        <f>MAX(1,(MIN(10,(H44 - 40) / (110 - 40)*10)))</f>
        <v>7</v>
      </c>
      <c r="J44" s="6">
        <v>1</v>
      </c>
      <c r="K44" s="1">
        <f>MAX(1,(MIN(10,(((J44-1)/(30-1))*10))))</f>
        <v>1</v>
      </c>
      <c r="L44" s="7">
        <v>0.25600000000000001</v>
      </c>
      <c r="M44" s="1">
        <f>MAX(1,(MIN(10,(L44 - 0.21) / (0.29 - 0.21)*10)))</f>
        <v>5.7500000000000027</v>
      </c>
    </row>
    <row r="45" spans="1:13" ht="15.75" thickBot="1" x14ac:dyDescent="0.3">
      <c r="A45" s="2" t="s">
        <v>25</v>
      </c>
      <c r="B45" s="2" t="s">
        <v>272</v>
      </c>
      <c r="C45" s="12">
        <f>E45+G45+I45+K45+M45</f>
        <v>28.682592002318174</v>
      </c>
      <c r="D45" s="6">
        <v>25</v>
      </c>
      <c r="E45" s="1">
        <f>MAX(1,(MIN(10,(((D45-1)/(35-1))*10))))</f>
        <v>7.0588235294117654</v>
      </c>
      <c r="F45" s="6">
        <v>67</v>
      </c>
      <c r="G45" s="1">
        <f>MAX(1,(MIN(10,(F45 - 30) / (100 - 30)*10)))</f>
        <v>5.2857142857142856</v>
      </c>
      <c r="H45" s="6">
        <v>92</v>
      </c>
      <c r="I45" s="1">
        <f>MAX(1,(MIN(10,(H45 - 40) / (110 - 40)*10)))</f>
        <v>7.4285714285714288</v>
      </c>
      <c r="J45" s="6">
        <v>4</v>
      </c>
      <c r="K45" s="1">
        <f>MAX(1,(MIN(10,(((J45-1)/(30-1))*10))))</f>
        <v>1.0344827586206897</v>
      </c>
      <c r="L45" s="7">
        <v>0.27300000000000002</v>
      </c>
      <c r="M45" s="1">
        <f>MAX(1,(MIN(10,(L45 - 0.21) / (0.29 - 0.21)*10)))</f>
        <v>7.8750000000000044</v>
      </c>
    </row>
    <row r="46" spans="1:13" ht="15.75" thickBot="1" x14ac:dyDescent="0.3">
      <c r="A46" s="2" t="s">
        <v>140</v>
      </c>
      <c r="B46" s="2" t="s">
        <v>275</v>
      </c>
      <c r="C46" s="12">
        <f>E46+G46+I46+K46+M46</f>
        <v>28.508403361344538</v>
      </c>
      <c r="D46" s="6">
        <v>19</v>
      </c>
      <c r="E46" s="1">
        <f>MAX(1,(MIN(10,(((D46-1)/(35-1))*10))))</f>
        <v>5.2941176470588234</v>
      </c>
      <c r="F46" s="6">
        <v>71</v>
      </c>
      <c r="G46" s="1">
        <f>MAX(1,(MIN(10,(F46 - 30) / (100 - 30)*10)))</f>
        <v>5.8571428571428577</v>
      </c>
      <c r="H46" s="6">
        <v>88</v>
      </c>
      <c r="I46" s="1">
        <f>MAX(1,(MIN(10,(H46 - 40) / (110 - 40)*10)))</f>
        <v>6.8571428571428577</v>
      </c>
      <c r="J46" s="6">
        <v>2</v>
      </c>
      <c r="K46" s="1">
        <f>MAX(1,(MIN(10,(((J46-1)/(30-1))*10))))</f>
        <v>1</v>
      </c>
      <c r="L46" s="7">
        <v>0.28599999999999998</v>
      </c>
      <c r="M46" s="1">
        <f>MAX(1,(MIN(10,(L46 - 0.21) / (0.29 - 0.21)*10)))</f>
        <v>9.5</v>
      </c>
    </row>
    <row r="47" spans="1:13" ht="15.75" thickBot="1" x14ac:dyDescent="0.3">
      <c r="A47" s="2" t="s">
        <v>290</v>
      </c>
      <c r="B47" s="2" t="s">
        <v>278</v>
      </c>
      <c r="C47" s="12">
        <f>E47+G47+I47+K47+M47</f>
        <v>28.30252100840336</v>
      </c>
      <c r="D47" s="6">
        <v>20</v>
      </c>
      <c r="E47" s="1">
        <f>MAX(1,(MIN(10,(((D47-1)/(35-1))*10))))</f>
        <v>5.5882352941176467</v>
      </c>
      <c r="F47" s="6">
        <v>70</v>
      </c>
      <c r="G47" s="1">
        <f>MAX(1,(MIN(10,(F47 - 30) / (100 - 30)*10)))</f>
        <v>5.7142857142857135</v>
      </c>
      <c r="H47" s="6">
        <v>82</v>
      </c>
      <c r="I47" s="1">
        <f>MAX(1,(MIN(10,(H47 - 40) / (110 - 40)*10)))</f>
        <v>6</v>
      </c>
      <c r="J47" s="6">
        <v>3</v>
      </c>
      <c r="K47" s="1">
        <f>MAX(1,(MIN(10,(((J47-1)/(30-1))*10))))</f>
        <v>1</v>
      </c>
      <c r="L47" s="7">
        <v>0.30499999999999999</v>
      </c>
      <c r="M47" s="1">
        <f>MAX(1,(MIN(10,(L47 - 0.21) / (0.29 - 0.21)*10)))</f>
        <v>10</v>
      </c>
    </row>
    <row r="48" spans="1:13" ht="15.75" thickBot="1" x14ac:dyDescent="0.3">
      <c r="A48" s="2" t="s">
        <v>55</v>
      </c>
      <c r="B48" s="2" t="s">
        <v>275</v>
      </c>
      <c r="C48" s="12">
        <f>E48+G48+I48+K48+M48</f>
        <v>28.300420168067234</v>
      </c>
      <c r="D48" s="6">
        <v>24</v>
      </c>
      <c r="E48" s="1">
        <f>MAX(1,(MIN(10,(((D48-1)/(35-1))*10))))</f>
        <v>6.764705882352942</v>
      </c>
      <c r="F48" s="6">
        <v>77</v>
      </c>
      <c r="G48" s="1">
        <f>MAX(1,(MIN(10,(F48 - 30) / (100 - 30)*10)))</f>
        <v>6.7142857142857135</v>
      </c>
      <c r="H48" s="6">
        <v>79</v>
      </c>
      <c r="I48" s="1">
        <f>MAX(1,(MIN(10,(H48 - 40) / (110 - 40)*10)))</f>
        <v>5.5714285714285712</v>
      </c>
      <c r="J48" s="6">
        <v>0</v>
      </c>
      <c r="K48" s="1">
        <f>MAX(1,(MIN(10,(((J48-1)/(30-1))*10))))</f>
        <v>1</v>
      </c>
      <c r="L48" s="7">
        <v>0.27600000000000002</v>
      </c>
      <c r="M48" s="1">
        <f>MAX(1,(MIN(10,(L48 - 0.21) / (0.29 - 0.21)*10)))</f>
        <v>8.2500000000000053</v>
      </c>
    </row>
    <row r="49" spans="1:13" ht="15.75" thickBot="1" x14ac:dyDescent="0.3">
      <c r="A49" s="2" t="s">
        <v>29</v>
      </c>
      <c r="B49" s="2" t="s">
        <v>274</v>
      </c>
      <c r="C49" s="12">
        <f>E49+G49+I49+K49+M49</f>
        <v>28.264705882352946</v>
      </c>
      <c r="D49" s="6">
        <v>24</v>
      </c>
      <c r="E49" s="1">
        <f>MAX(1,(MIN(10,(((D49-1)/(35-1))*10))))</f>
        <v>6.764705882352942</v>
      </c>
      <c r="F49" s="6">
        <v>83</v>
      </c>
      <c r="G49" s="1">
        <f>MAX(1,(MIN(10,(F49 - 30) / (100 - 30)*10)))</f>
        <v>7.5714285714285712</v>
      </c>
      <c r="H49" s="6">
        <v>78</v>
      </c>
      <c r="I49" s="1">
        <f>MAX(1,(MIN(10,(H49 - 40) / (110 - 40)*10)))</f>
        <v>5.4285714285714279</v>
      </c>
      <c r="J49" s="6">
        <v>2</v>
      </c>
      <c r="K49" s="1">
        <f>MAX(1,(MIN(10,(((J49-1)/(30-1))*10))))</f>
        <v>1</v>
      </c>
      <c r="L49" s="7">
        <v>0.27</v>
      </c>
      <c r="M49" s="1">
        <f>MAX(1,(MIN(10,(L49 - 0.21) / (0.29 - 0.21)*10)))</f>
        <v>7.5000000000000044</v>
      </c>
    </row>
    <row r="50" spans="1:13" ht="15.75" thickBot="1" x14ac:dyDescent="0.3">
      <c r="A50" s="2" t="s">
        <v>396</v>
      </c>
      <c r="B50" s="2" t="s">
        <v>260</v>
      </c>
      <c r="C50" s="12">
        <f>E50+G50+I50+K50+M50</f>
        <v>28.065488264271227</v>
      </c>
      <c r="D50" s="6">
        <v>17</v>
      </c>
      <c r="E50" s="1">
        <f>MAX(1,(MIN(10,(((D50-1)/(35-1))*10))))</f>
        <v>4.7058823529411766</v>
      </c>
      <c r="F50" s="6">
        <v>80</v>
      </c>
      <c r="G50" s="1">
        <f>MAX(1,(MIN(10,(F50 - 30) / (100 - 30)*10)))</f>
        <v>7.1428571428571432</v>
      </c>
      <c r="H50" s="6">
        <v>77</v>
      </c>
      <c r="I50" s="1">
        <f>MAX(1,(MIN(10,(H50 - 40) / (110 - 40)*10)))</f>
        <v>5.2857142857142856</v>
      </c>
      <c r="J50" s="6">
        <v>24</v>
      </c>
      <c r="K50" s="1">
        <f>MAX(1,(MIN(10,(((J50-1)/(30-1))*10))))</f>
        <v>7.931034482758621</v>
      </c>
      <c r="L50" s="7">
        <v>0.23400000000000001</v>
      </c>
      <c r="M50" s="1">
        <f>MAX(1,(MIN(10,(L50 - 0.21) / (0.29 - 0.21)*10)))</f>
        <v>3.0000000000000031</v>
      </c>
    </row>
    <row r="51" spans="1:13" ht="15.75" thickBot="1" x14ac:dyDescent="0.3">
      <c r="A51" s="2" t="s">
        <v>323</v>
      </c>
      <c r="B51" s="2" t="s">
        <v>261</v>
      </c>
      <c r="C51" s="12">
        <f>E51+G51+I51+K51+M51</f>
        <v>27.910931614024928</v>
      </c>
      <c r="D51" s="6">
        <v>17</v>
      </c>
      <c r="E51" s="1">
        <f>MAX(1,(MIN(10,(((D51-1)/(35-1))*10))))</f>
        <v>4.7058823529411766</v>
      </c>
      <c r="F51" s="6">
        <v>86</v>
      </c>
      <c r="G51" s="1">
        <f>MAX(1,(MIN(10,(F51 - 30) / (100 - 30)*10)))</f>
        <v>8</v>
      </c>
      <c r="H51" s="6">
        <v>79</v>
      </c>
      <c r="I51" s="1">
        <f>MAX(1,(MIN(10,(H51 - 40) / (110 - 40)*10)))</f>
        <v>5.5714285714285712</v>
      </c>
      <c r="J51" s="6">
        <v>9</v>
      </c>
      <c r="K51" s="1">
        <f>MAX(1,(MIN(10,(((J51-1)/(30-1))*10))))</f>
        <v>2.7586206896551726</v>
      </c>
      <c r="L51" s="7">
        <v>0.26500000000000001</v>
      </c>
      <c r="M51" s="1">
        <f>MAX(1,(MIN(10,(L51 - 0.21) / (0.29 - 0.21)*10)))</f>
        <v>6.8750000000000036</v>
      </c>
    </row>
    <row r="52" spans="1:13" ht="15.75" thickBot="1" x14ac:dyDescent="0.3">
      <c r="A52" s="2" t="s">
        <v>71</v>
      </c>
      <c r="B52" s="2" t="s">
        <v>280</v>
      </c>
      <c r="C52" s="12">
        <f>E52+G52+I52+K52+M52</f>
        <v>27.818603303390326</v>
      </c>
      <c r="D52" s="6">
        <v>14</v>
      </c>
      <c r="E52" s="1">
        <f>MAX(1,(MIN(10,(((D52-1)/(35-1))*10))))</f>
        <v>3.8235294117647056</v>
      </c>
      <c r="F52" s="6">
        <v>83</v>
      </c>
      <c r="G52" s="1">
        <f>MAX(1,(MIN(10,(F52 - 30) / (100 - 30)*10)))</f>
        <v>7.5714285714285712</v>
      </c>
      <c r="H52" s="6">
        <v>70</v>
      </c>
      <c r="I52" s="1">
        <f>MAX(1,(MIN(10,(H52 - 40) / (110 - 40)*10)))</f>
        <v>4.2857142857142856</v>
      </c>
      <c r="J52" s="6">
        <v>13</v>
      </c>
      <c r="K52" s="1">
        <f>MAX(1,(MIN(10,(((J52-1)/(30-1))*10))))</f>
        <v>4.1379310344827589</v>
      </c>
      <c r="L52" s="7">
        <v>0.27400000000000002</v>
      </c>
      <c r="M52" s="1">
        <f>MAX(1,(MIN(10,(L52 - 0.21) / (0.29 - 0.21)*10)))</f>
        <v>8.0000000000000053</v>
      </c>
    </row>
    <row r="53" spans="1:13" ht="15.75" thickBot="1" x14ac:dyDescent="0.3">
      <c r="A53" s="2" t="s">
        <v>395</v>
      </c>
      <c r="B53" s="2" t="s">
        <v>278</v>
      </c>
      <c r="C53" s="12">
        <f>E53+G53+I53+K53+M53</f>
        <v>27.679766734279923</v>
      </c>
      <c r="D53" s="6">
        <v>21</v>
      </c>
      <c r="E53" s="1">
        <f>MAX(1,(MIN(10,(((D53-1)/(35-1))*10))))</f>
        <v>5.882352941176471</v>
      </c>
      <c r="F53" s="6">
        <v>75</v>
      </c>
      <c r="G53" s="1">
        <f>MAX(1,(MIN(10,(F53 - 30) / (100 - 30)*10)))</f>
        <v>6.4285714285714288</v>
      </c>
      <c r="H53" s="6">
        <v>72</v>
      </c>
      <c r="I53" s="1">
        <f>MAX(1,(MIN(10,(H53 - 40) / (110 - 40)*10)))</f>
        <v>4.5714285714285712</v>
      </c>
      <c r="J53" s="6">
        <v>16</v>
      </c>
      <c r="K53" s="1">
        <f>MAX(1,(MIN(10,(((J53-1)/(30-1))*10))))</f>
        <v>5.1724137931034484</v>
      </c>
      <c r="L53" s="7">
        <v>0.255</v>
      </c>
      <c r="M53" s="1">
        <f>MAX(1,(MIN(10,(L53 - 0.21) / (0.29 - 0.21)*10)))</f>
        <v>5.6250000000000018</v>
      </c>
    </row>
    <row r="54" spans="1:13" ht="15.75" thickBot="1" x14ac:dyDescent="0.3">
      <c r="A54" s="2" t="s">
        <v>283</v>
      </c>
      <c r="B54" s="2" t="s">
        <v>267</v>
      </c>
      <c r="C54" s="12">
        <f>E54+G54+I54+K54+M54</f>
        <v>27.669371196754565</v>
      </c>
      <c r="D54" s="6">
        <v>15</v>
      </c>
      <c r="E54" s="1">
        <f>MAX(1,(MIN(10,(((D54-1)/(35-1))*10))))</f>
        <v>4.117647058823529</v>
      </c>
      <c r="F54" s="6">
        <v>67</v>
      </c>
      <c r="G54" s="1">
        <f>MAX(1,(MIN(10,(F54 - 30) / (100 - 30)*10)))</f>
        <v>5.2857142857142856</v>
      </c>
      <c r="H54" s="6">
        <v>73</v>
      </c>
      <c r="I54" s="1">
        <f>MAX(1,(MIN(10,(H54 - 40) / (110 - 40)*10)))</f>
        <v>4.7142857142857144</v>
      </c>
      <c r="J54" s="6">
        <v>20</v>
      </c>
      <c r="K54" s="1">
        <f>MAX(1,(MIN(10,(((J54-1)/(30-1))*10))))</f>
        <v>6.5517241379310338</v>
      </c>
      <c r="L54" s="7">
        <v>0.26600000000000001</v>
      </c>
      <c r="M54" s="1">
        <f>MAX(1,(MIN(10,(L54 - 0.21) / (0.29 - 0.21)*10)))</f>
        <v>7.0000000000000036</v>
      </c>
    </row>
    <row r="55" spans="1:13" ht="15.75" thickBot="1" x14ac:dyDescent="0.3">
      <c r="A55" s="2" t="s">
        <v>135</v>
      </c>
      <c r="B55" s="2" t="s">
        <v>263</v>
      </c>
      <c r="C55" s="12">
        <f>E55+G55+I55+K55+M55</f>
        <v>27.633403361344541</v>
      </c>
      <c r="D55" s="6">
        <v>19</v>
      </c>
      <c r="E55" s="1">
        <f>MAX(1,(MIN(10,(((D55-1)/(35-1))*10))))</f>
        <v>5.2941176470588234</v>
      </c>
      <c r="F55" s="6">
        <v>73</v>
      </c>
      <c r="G55" s="1">
        <f>MAX(1,(MIN(10,(F55 - 30) / (100 - 30)*10)))</f>
        <v>6.1428571428571432</v>
      </c>
      <c r="H55" s="6">
        <v>86</v>
      </c>
      <c r="I55" s="1">
        <f>MAX(1,(MIN(10,(H55 - 40) / (110 - 40)*10)))</f>
        <v>6.5714285714285712</v>
      </c>
      <c r="J55" s="6">
        <v>1</v>
      </c>
      <c r="K55" s="1">
        <f>MAX(1,(MIN(10,(((J55-1)/(30-1))*10))))</f>
        <v>1</v>
      </c>
      <c r="L55" s="7">
        <v>0.27900000000000003</v>
      </c>
      <c r="M55" s="1">
        <f>MAX(1,(MIN(10,(L55 - 0.21) / (0.29 - 0.21)*10)))</f>
        <v>8.6250000000000053</v>
      </c>
    </row>
    <row r="56" spans="1:13" ht="15.75" thickBot="1" x14ac:dyDescent="0.3">
      <c r="A56" s="2" t="s">
        <v>58</v>
      </c>
      <c r="B56" s="2" t="s">
        <v>277</v>
      </c>
      <c r="C56" s="12">
        <f>E56+G56+I56+K56+M56</f>
        <v>27.338851057664449</v>
      </c>
      <c r="D56" s="6">
        <v>20</v>
      </c>
      <c r="E56" s="1">
        <f>MAX(1,(MIN(10,(((D56-1)/(35-1))*10))))</f>
        <v>5.5882352941176467</v>
      </c>
      <c r="F56" s="6">
        <v>72</v>
      </c>
      <c r="G56" s="1">
        <f>MAX(1,(MIN(10,(F56 - 30) / (100 - 30)*10)))</f>
        <v>6</v>
      </c>
      <c r="H56" s="6">
        <v>76</v>
      </c>
      <c r="I56" s="1">
        <f>MAX(1,(MIN(10,(H56 - 40) / (110 - 40)*10)))</f>
        <v>5.1428571428571423</v>
      </c>
      <c r="J56" s="6">
        <v>14</v>
      </c>
      <c r="K56" s="1">
        <f>MAX(1,(MIN(10,(((J56-1)/(30-1))*10))))</f>
        <v>4.4827586206896548</v>
      </c>
      <c r="L56" s="7">
        <v>0.25900000000000001</v>
      </c>
      <c r="M56" s="1">
        <f>MAX(1,(MIN(10,(L56 - 0.21) / (0.29 - 0.21)*10)))</f>
        <v>6.1250000000000027</v>
      </c>
    </row>
    <row r="57" spans="1:13" ht="15.75" thickBot="1" x14ac:dyDescent="0.3">
      <c r="A57" s="2" t="s">
        <v>106</v>
      </c>
      <c r="B57" s="2" t="s">
        <v>284</v>
      </c>
      <c r="C57" s="12">
        <f>E57+G57+I57+K57+M57</f>
        <v>27.314075630252098</v>
      </c>
      <c r="D57" s="6">
        <v>32</v>
      </c>
      <c r="E57" s="1">
        <f>MAX(1,(MIN(10,(((D57-1)/(35-1))*10))))</f>
        <v>9.117647058823529</v>
      </c>
      <c r="F57" s="6">
        <v>66</v>
      </c>
      <c r="G57" s="1">
        <f>MAX(1,(MIN(10,(F57 - 30) / (100 - 30)*10)))</f>
        <v>5.1428571428571423</v>
      </c>
      <c r="H57" s="6">
        <v>92</v>
      </c>
      <c r="I57" s="1">
        <f>MAX(1,(MIN(10,(H57 - 40) / (110 - 40)*10)))</f>
        <v>7.4285714285714288</v>
      </c>
      <c r="J57" s="6">
        <v>2</v>
      </c>
      <c r="K57" s="1">
        <f>MAX(1,(MIN(10,(((J57-1)/(30-1))*10))))</f>
        <v>1</v>
      </c>
      <c r="L57" s="7">
        <v>0.247</v>
      </c>
      <c r="M57" s="1">
        <f>MAX(1,(MIN(10,(L57 - 0.21) / (0.29 - 0.21)*10)))</f>
        <v>4.6250000000000018</v>
      </c>
    </row>
    <row r="58" spans="1:13" ht="15.75" thickBot="1" x14ac:dyDescent="0.3">
      <c r="A58" s="2" t="s">
        <v>17</v>
      </c>
      <c r="B58" s="2" t="s">
        <v>259</v>
      </c>
      <c r="C58" s="12">
        <f>E58+G58+I58+K58+M58</f>
        <v>27.107541292379025</v>
      </c>
      <c r="D58" s="6">
        <v>19</v>
      </c>
      <c r="E58" s="1">
        <f>MAX(1,(MIN(10,(((D58-1)/(35-1))*10))))</f>
        <v>5.2941176470588234</v>
      </c>
      <c r="F58" s="6">
        <v>85</v>
      </c>
      <c r="G58" s="1">
        <f>MAX(1,(MIN(10,(F58 - 30) / (100 - 30)*10)))</f>
        <v>7.8571428571428568</v>
      </c>
      <c r="H58" s="6">
        <v>74</v>
      </c>
      <c r="I58" s="1">
        <f>MAX(1,(MIN(10,(H58 - 40) / (110 - 40)*10)))</f>
        <v>4.8571428571428568</v>
      </c>
      <c r="J58" s="6">
        <v>6</v>
      </c>
      <c r="K58" s="1">
        <f>MAX(1,(MIN(10,(((J58-1)/(30-1))*10))))</f>
        <v>1.7241379310344829</v>
      </c>
      <c r="L58" s="7">
        <v>0.26900000000000002</v>
      </c>
      <c r="M58" s="1">
        <f>MAX(1,(MIN(10,(L58 - 0.21) / (0.29 - 0.21)*10)))</f>
        <v>7.3750000000000036</v>
      </c>
    </row>
    <row r="59" spans="1:13" ht="15.75" thickBot="1" x14ac:dyDescent="0.3">
      <c r="A59" s="2" t="s">
        <v>118</v>
      </c>
      <c r="B59" s="2" t="s">
        <v>280</v>
      </c>
      <c r="C59" s="12">
        <f>E59+G59+I59+K59+M59</f>
        <v>27.066176470588239</v>
      </c>
      <c r="D59" s="6">
        <v>28</v>
      </c>
      <c r="E59" s="1">
        <f>MAX(1,(MIN(10,(((D59-1)/(35-1))*10))))</f>
        <v>7.9411764705882346</v>
      </c>
      <c r="F59" s="6">
        <v>65</v>
      </c>
      <c r="G59" s="1">
        <f>MAX(1,(MIN(10,(F59 - 30) / (100 - 30)*10)))</f>
        <v>5</v>
      </c>
      <c r="H59" s="6">
        <v>82</v>
      </c>
      <c r="I59" s="1">
        <f>MAX(1,(MIN(10,(H59 - 40) / (110 - 40)*10)))</f>
        <v>6</v>
      </c>
      <c r="J59" s="6">
        <v>0</v>
      </c>
      <c r="K59" s="1">
        <f>MAX(1,(MIN(10,(((J59-1)/(30-1))*10))))</f>
        <v>1</v>
      </c>
      <c r="L59" s="7">
        <v>0.26700000000000002</v>
      </c>
      <c r="M59" s="1">
        <f>MAX(1,(MIN(10,(L59 - 0.21) / (0.29 - 0.21)*10)))</f>
        <v>7.1250000000000036</v>
      </c>
    </row>
    <row r="60" spans="1:13" ht="15.75" thickBot="1" x14ac:dyDescent="0.3">
      <c r="A60" s="2" t="s">
        <v>60</v>
      </c>
      <c r="B60" s="2" t="s">
        <v>273</v>
      </c>
      <c r="C60" s="12">
        <f>E60+G60+I60+K60+M60</f>
        <v>27.065126050420169</v>
      </c>
      <c r="D60" s="6">
        <v>30</v>
      </c>
      <c r="E60" s="1">
        <f>MAX(1,(MIN(10,(((D60-1)/(35-1))*10))))</f>
        <v>8.5294117647058822</v>
      </c>
      <c r="F60" s="6">
        <v>85</v>
      </c>
      <c r="G60" s="1">
        <f>MAX(1,(MIN(10,(F60 - 30) / (100 - 30)*10)))</f>
        <v>7.8571428571428568</v>
      </c>
      <c r="H60" s="6">
        <v>85</v>
      </c>
      <c r="I60" s="1">
        <f>MAX(1,(MIN(10,(H60 - 40) / (110 - 40)*10)))</f>
        <v>6.4285714285714288</v>
      </c>
      <c r="J60" s="6">
        <v>2</v>
      </c>
      <c r="K60" s="1">
        <f>MAX(1,(MIN(10,(((J60-1)/(30-1))*10))))</f>
        <v>1</v>
      </c>
      <c r="L60" s="7">
        <v>0.23599999999999999</v>
      </c>
      <c r="M60" s="1">
        <f>MAX(1,(MIN(10,(L60 - 0.21) / (0.29 - 0.21)*10)))</f>
        <v>3.25</v>
      </c>
    </row>
    <row r="61" spans="1:13" ht="15.75" thickBot="1" x14ac:dyDescent="0.3">
      <c r="A61" s="2" t="s">
        <v>30</v>
      </c>
      <c r="B61" s="2" t="s">
        <v>282</v>
      </c>
      <c r="C61" s="12">
        <f>E61+G61+I61+K61+M61</f>
        <v>27.028470008693137</v>
      </c>
      <c r="D61" s="6">
        <v>23</v>
      </c>
      <c r="E61" s="1">
        <f>MAX(1,(MIN(10,(((D61-1)/(35-1))*10))))</f>
        <v>6.4705882352941178</v>
      </c>
      <c r="F61" s="6">
        <v>82</v>
      </c>
      <c r="G61" s="1">
        <f>MAX(1,(MIN(10,(F61 - 30) / (100 - 30)*10)))</f>
        <v>7.4285714285714288</v>
      </c>
      <c r="H61" s="6">
        <v>68</v>
      </c>
      <c r="I61" s="1">
        <f>MAX(1,(MIN(10,(H61 - 40) / (110 - 40)*10)))</f>
        <v>4</v>
      </c>
      <c r="J61" s="6">
        <v>5</v>
      </c>
      <c r="K61" s="1">
        <f>MAX(1,(MIN(10,(((J61-1)/(30-1))*10))))</f>
        <v>1.3793103448275863</v>
      </c>
      <c r="L61" s="7">
        <v>0.27200000000000002</v>
      </c>
      <c r="M61" s="1">
        <f>MAX(1,(MIN(10,(L61 - 0.21) / (0.29 - 0.21)*10)))</f>
        <v>7.7500000000000044</v>
      </c>
    </row>
    <row r="62" spans="1:13" ht="15.75" thickBot="1" x14ac:dyDescent="0.3">
      <c r="A62" s="2" t="s">
        <v>90</v>
      </c>
      <c r="B62" s="2" t="s">
        <v>267</v>
      </c>
      <c r="C62" s="12">
        <f>E62+G62+I62+K62+M62</f>
        <v>26.88430889597219</v>
      </c>
      <c r="D62" s="6">
        <v>12</v>
      </c>
      <c r="E62" s="1">
        <f>MAX(1,(MIN(10,(((D62-1)/(35-1))*10))))</f>
        <v>3.2352941176470589</v>
      </c>
      <c r="F62" s="6">
        <v>78</v>
      </c>
      <c r="G62" s="1">
        <f>MAX(1,(MIN(10,(F62 - 30) / (100 - 30)*10)))</f>
        <v>6.8571428571428577</v>
      </c>
      <c r="H62" s="6">
        <v>66</v>
      </c>
      <c r="I62" s="1">
        <f>MAX(1,(MIN(10,(H62 - 40) / (110 - 40)*10)))</f>
        <v>3.7142857142857144</v>
      </c>
      <c r="J62" s="6">
        <v>15</v>
      </c>
      <c r="K62" s="1">
        <f>MAX(1,(MIN(10,(((J62-1)/(30-1))*10))))</f>
        <v>4.8275862068965516</v>
      </c>
      <c r="L62" s="7">
        <v>0.27600000000000002</v>
      </c>
      <c r="M62" s="1">
        <f>MAX(1,(MIN(10,(L62 - 0.21) / (0.29 - 0.21)*10)))</f>
        <v>8.2500000000000053</v>
      </c>
    </row>
    <row r="63" spans="1:13" ht="15.75" thickBot="1" x14ac:dyDescent="0.3">
      <c r="A63" s="2" t="s">
        <v>67</v>
      </c>
      <c r="B63" s="2" t="s">
        <v>260</v>
      </c>
      <c r="C63" s="12">
        <f>E63+G63+I63+K63+M63</f>
        <v>26.774376992176183</v>
      </c>
      <c r="D63" s="6">
        <v>22</v>
      </c>
      <c r="E63" s="1">
        <f>MAX(1,(MIN(10,(((D63-1)/(35-1))*10))))</f>
        <v>6.1764705882352944</v>
      </c>
      <c r="F63" s="6">
        <v>73</v>
      </c>
      <c r="G63" s="1">
        <f>MAX(1,(MIN(10,(F63 - 30) / (100 - 30)*10)))</f>
        <v>6.1428571428571432</v>
      </c>
      <c r="H63" s="6">
        <v>79</v>
      </c>
      <c r="I63" s="1">
        <f>MAX(1,(MIN(10,(H63 - 40) / (110 - 40)*10)))</f>
        <v>5.5714285714285712</v>
      </c>
      <c r="J63" s="6">
        <v>9</v>
      </c>
      <c r="K63" s="1">
        <f>MAX(1,(MIN(10,(((J63-1)/(30-1))*10))))</f>
        <v>2.7586206896551726</v>
      </c>
      <c r="L63" s="7">
        <v>0.25900000000000001</v>
      </c>
      <c r="M63" s="1">
        <f>MAX(1,(MIN(10,(L63 - 0.21) / (0.29 - 0.21)*10)))</f>
        <v>6.1250000000000027</v>
      </c>
    </row>
    <row r="64" spans="1:13" ht="15.75" thickBot="1" x14ac:dyDescent="0.3">
      <c r="A64" s="2" t="s">
        <v>120</v>
      </c>
      <c r="B64" s="2" t="s">
        <v>261</v>
      </c>
      <c r="C64" s="12">
        <f>E64+G64+I64+K64+M64</f>
        <v>26.638655462184879</v>
      </c>
      <c r="D64" s="6">
        <v>26</v>
      </c>
      <c r="E64" s="1">
        <f>MAX(1,(MIN(10,(((D64-1)/(35-1))*10))))</f>
        <v>7.3529411764705888</v>
      </c>
      <c r="F64" s="6">
        <v>72</v>
      </c>
      <c r="G64" s="1">
        <f>MAX(1,(MIN(10,(F64 - 30) / (100 - 30)*10)))</f>
        <v>6</v>
      </c>
      <c r="H64" s="6">
        <v>84</v>
      </c>
      <c r="I64" s="1">
        <f>MAX(1,(MIN(10,(H64 - 40) / (110 - 40)*10)))</f>
        <v>6.2857142857142856</v>
      </c>
      <c r="J64" s="6">
        <v>2</v>
      </c>
      <c r="K64" s="1">
        <f>MAX(1,(MIN(10,(((J64-1)/(30-1))*10))))</f>
        <v>1</v>
      </c>
      <c r="L64" s="7">
        <v>0.25800000000000001</v>
      </c>
      <c r="M64" s="1">
        <f>MAX(1,(MIN(10,(L64 - 0.21) / (0.29 - 0.21)*10)))</f>
        <v>6.0000000000000036</v>
      </c>
    </row>
    <row r="65" spans="1:13" ht="15.75" thickBot="1" x14ac:dyDescent="0.3">
      <c r="A65" s="2" t="s">
        <v>61</v>
      </c>
      <c r="B65" s="2" t="s">
        <v>269</v>
      </c>
      <c r="C65" s="12">
        <f>E65+G65+I65+K65+M65</f>
        <v>26.454831932773114</v>
      </c>
      <c r="D65" s="6">
        <v>19</v>
      </c>
      <c r="E65" s="1">
        <f>MAX(1,(MIN(10,(((D65-1)/(35-1))*10))))</f>
        <v>5.2941176470588234</v>
      </c>
      <c r="F65" s="6">
        <v>75</v>
      </c>
      <c r="G65" s="1">
        <f>MAX(1,(MIN(10,(F65 - 30) / (100 - 30)*10)))</f>
        <v>6.4285714285714288</v>
      </c>
      <c r="H65" s="6">
        <v>81</v>
      </c>
      <c r="I65" s="1">
        <f>MAX(1,(MIN(10,(H65 - 40) / (110 - 40)*10)))</f>
        <v>5.8571428571428577</v>
      </c>
      <c r="J65" s="6">
        <v>0</v>
      </c>
      <c r="K65" s="1">
        <f>MAX(1,(MIN(10,(((J65-1)/(30-1))*10))))</f>
        <v>1</v>
      </c>
      <c r="L65" s="7">
        <v>0.27300000000000002</v>
      </c>
      <c r="M65" s="1">
        <f>MAX(1,(MIN(10,(L65 - 0.21) / (0.29 - 0.21)*10)))</f>
        <v>7.8750000000000044</v>
      </c>
    </row>
    <row r="66" spans="1:13" ht="15.75" thickBot="1" x14ac:dyDescent="0.3">
      <c r="A66" s="2" t="s">
        <v>50</v>
      </c>
      <c r="B66" s="2" t="s">
        <v>276</v>
      </c>
      <c r="C66" s="12">
        <f>E66+G66+I66+K66+M66</f>
        <v>26.425963488843816</v>
      </c>
      <c r="D66" s="6">
        <v>13</v>
      </c>
      <c r="E66" s="1">
        <f>MAX(1,(MIN(10,(((D66-1)/(35-1))*10))))</f>
        <v>3.5294117647058827</v>
      </c>
      <c r="F66" s="6">
        <v>72</v>
      </c>
      <c r="G66" s="1">
        <f>MAX(1,(MIN(10,(F66 - 30) / (100 - 30)*10)))</f>
        <v>6</v>
      </c>
      <c r="H66" s="6">
        <v>61</v>
      </c>
      <c r="I66" s="1">
        <f>MAX(1,(MIN(10,(H66 - 40) / (110 - 40)*10)))</f>
        <v>3</v>
      </c>
      <c r="J66" s="6">
        <v>21</v>
      </c>
      <c r="K66" s="1">
        <f>MAX(1,(MIN(10,(((J66-1)/(30-1))*10))))</f>
        <v>6.8965517241379315</v>
      </c>
      <c r="L66" s="7">
        <v>0.26600000000000001</v>
      </c>
      <c r="M66" s="1">
        <f>MAX(1,(MIN(10,(L66 - 0.21) / (0.29 - 0.21)*10)))</f>
        <v>7.0000000000000036</v>
      </c>
    </row>
    <row r="67" spans="1:13" ht="15.75" thickBot="1" x14ac:dyDescent="0.3">
      <c r="A67" s="2" t="s">
        <v>62</v>
      </c>
      <c r="B67" s="2" t="s">
        <v>286</v>
      </c>
      <c r="C67" s="12">
        <f>E67+G67+I67+K67+M67</f>
        <v>26.351890756302524</v>
      </c>
      <c r="D67" s="6">
        <v>28</v>
      </c>
      <c r="E67" s="1">
        <f>MAX(1,(MIN(10,(((D67-1)/(35-1))*10))))</f>
        <v>7.9411764705882346</v>
      </c>
      <c r="F67" s="6">
        <v>58</v>
      </c>
      <c r="G67" s="1">
        <f>MAX(1,(MIN(10,(F67 - 30) / (100 - 30)*10)))</f>
        <v>4</v>
      </c>
      <c r="H67" s="6">
        <v>84</v>
      </c>
      <c r="I67" s="1">
        <f>MAX(1,(MIN(10,(H67 - 40) / (110 - 40)*10)))</f>
        <v>6.2857142857142856</v>
      </c>
      <c r="J67" s="6">
        <v>0</v>
      </c>
      <c r="K67" s="1">
        <f>MAX(1,(MIN(10,(((J67-1)/(30-1))*10))))</f>
        <v>1</v>
      </c>
      <c r="L67" s="7">
        <v>0.26700000000000002</v>
      </c>
      <c r="M67" s="1">
        <f>MAX(1,(MIN(10,(L67 - 0.21) / (0.29 - 0.21)*10)))</f>
        <v>7.1250000000000036</v>
      </c>
    </row>
    <row r="68" spans="1:13" ht="15.75" thickBot="1" x14ac:dyDescent="0.3">
      <c r="A68" s="2" t="s">
        <v>98</v>
      </c>
      <c r="B68" s="2" t="s">
        <v>274</v>
      </c>
      <c r="C68" s="12">
        <f>E68+G68+I68+K68+M68</f>
        <v>26.051470588235297</v>
      </c>
      <c r="D68" s="6">
        <v>22</v>
      </c>
      <c r="E68" s="1">
        <f>MAX(1,(MIN(10,(((D68-1)/(35-1))*10))))</f>
        <v>6.1764705882352944</v>
      </c>
      <c r="F68" s="6">
        <v>73</v>
      </c>
      <c r="G68" s="1">
        <f>MAX(1,(MIN(10,(F68 - 30) / (100 - 30)*10)))</f>
        <v>6.1428571428571432</v>
      </c>
      <c r="H68" s="6">
        <v>74</v>
      </c>
      <c r="I68" s="1">
        <f>MAX(1,(MIN(10,(H68 - 40) / (110 - 40)*10)))</f>
        <v>4.8571428571428568</v>
      </c>
      <c r="J68" s="6">
        <v>3</v>
      </c>
      <c r="K68" s="1">
        <f>MAX(1,(MIN(10,(((J68-1)/(30-1))*10))))</f>
        <v>1</v>
      </c>
      <c r="L68" s="7">
        <v>0.27300000000000002</v>
      </c>
      <c r="M68" s="1">
        <f>MAX(1,(MIN(10,(L68 - 0.21) / (0.29 - 0.21)*10)))</f>
        <v>7.8750000000000044</v>
      </c>
    </row>
    <row r="69" spans="1:13" ht="15.75" thickBot="1" x14ac:dyDescent="0.3">
      <c r="A69" s="2" t="s">
        <v>453</v>
      </c>
      <c r="B69" s="2" t="s">
        <v>305</v>
      </c>
      <c r="C69" s="12">
        <f>E69+G69+I69+K69+M69</f>
        <v>26.022058823529413</v>
      </c>
      <c r="D69" s="6">
        <v>10</v>
      </c>
      <c r="E69" s="1">
        <f>MAX(1,(MIN(10,(((D69-1)/(35-1))*10))))</f>
        <v>2.6470588235294117</v>
      </c>
      <c r="F69" s="6">
        <v>72</v>
      </c>
      <c r="G69" s="1">
        <f>MAX(1,(MIN(10,(F69 - 30) / (100 - 30)*10)))</f>
        <v>6</v>
      </c>
      <c r="H69" s="6">
        <v>68</v>
      </c>
      <c r="I69" s="1">
        <f>MAX(1,(MIN(10,(H69 - 40) / (110 - 40)*10)))</f>
        <v>4</v>
      </c>
      <c r="J69" s="6">
        <v>36</v>
      </c>
      <c r="K69" s="1">
        <f>MAX(1,(MIN(10,(((J69-1)/(30-1))*10))))</f>
        <v>10</v>
      </c>
      <c r="L69" s="8">
        <v>0.23699999999999999</v>
      </c>
      <c r="M69" s="1">
        <f>MAX(1,(MIN(10,(L69 - 0.21) / (0.29 - 0.21)*10)))</f>
        <v>3.375</v>
      </c>
    </row>
    <row r="70" spans="1:13" ht="15.75" thickBot="1" x14ac:dyDescent="0.3">
      <c r="A70" s="2" t="s">
        <v>291</v>
      </c>
      <c r="B70" s="2" t="s">
        <v>282</v>
      </c>
      <c r="C70" s="12">
        <f>E70+G70+I70+K70+M70</f>
        <v>25.950485366560418</v>
      </c>
      <c r="D70" s="6">
        <v>22</v>
      </c>
      <c r="E70" s="1">
        <f>MAX(1,(MIN(10,(((D70-1)/(35-1))*10))))</f>
        <v>6.1764705882352944</v>
      </c>
      <c r="F70" s="6">
        <v>76</v>
      </c>
      <c r="G70" s="1">
        <f>MAX(1,(MIN(10,(F70 - 30) / (100 - 30)*10)))</f>
        <v>6.5714285714285712</v>
      </c>
      <c r="H70" s="6">
        <v>68</v>
      </c>
      <c r="I70" s="1">
        <f>MAX(1,(MIN(10,(H70 - 40) / (110 - 40)*10)))</f>
        <v>4</v>
      </c>
      <c r="J70" s="6">
        <v>15</v>
      </c>
      <c r="K70" s="1">
        <f>MAX(1,(MIN(10,(((J70-1)/(30-1))*10))))</f>
        <v>4.8275862068965516</v>
      </c>
      <c r="L70" s="7">
        <v>0.245</v>
      </c>
      <c r="M70" s="1">
        <f>MAX(1,(MIN(10,(L70 - 0.21) / (0.29 - 0.21)*10)))</f>
        <v>4.3750000000000009</v>
      </c>
    </row>
    <row r="71" spans="1:13" ht="15.75" thickBot="1" x14ac:dyDescent="0.3">
      <c r="A71" s="2" t="s">
        <v>279</v>
      </c>
      <c r="B71" s="2" t="s">
        <v>280</v>
      </c>
      <c r="C71" s="12">
        <f>E71+G71+I71+K71+M71</f>
        <v>25.870073891625619</v>
      </c>
      <c r="D71" s="6">
        <v>18</v>
      </c>
      <c r="E71" s="1">
        <f>MAX(1,(MIN(10,(((D71-1)/(35-1))*10))))</f>
        <v>5</v>
      </c>
      <c r="F71" s="6">
        <v>64</v>
      </c>
      <c r="G71" s="1">
        <f>MAX(1,(MIN(10,(F71 - 30) / (100 - 30)*10)))</f>
        <v>4.8571428571428568</v>
      </c>
      <c r="H71" s="6">
        <v>68</v>
      </c>
      <c r="I71" s="1">
        <f>MAX(1,(MIN(10,(H71 - 40) / (110 - 40)*10)))</f>
        <v>4</v>
      </c>
      <c r="J71" s="6">
        <v>13</v>
      </c>
      <c r="K71" s="1">
        <f>MAX(1,(MIN(10,(((J71-1)/(30-1))*10))))</f>
        <v>4.1379310344827589</v>
      </c>
      <c r="L71" s="7">
        <v>0.27300000000000002</v>
      </c>
      <c r="M71" s="1">
        <f>MAX(1,(MIN(10,(L71 - 0.21) / (0.29 - 0.21)*10)))</f>
        <v>7.8750000000000044</v>
      </c>
    </row>
    <row r="72" spans="1:13" ht="15.75" thickBot="1" x14ac:dyDescent="0.3">
      <c r="A72" s="2" t="s">
        <v>63</v>
      </c>
      <c r="B72" s="2" t="s">
        <v>275</v>
      </c>
      <c r="C72" s="12">
        <f>E72+G72+I72+K72+M72</f>
        <v>25.7700666473486</v>
      </c>
      <c r="D72" s="6">
        <v>22</v>
      </c>
      <c r="E72" s="1">
        <f>MAX(1,(MIN(10,(((D72-1)/(35-1))*10))))</f>
        <v>6.1764705882352944</v>
      </c>
      <c r="F72" s="6">
        <v>79</v>
      </c>
      <c r="G72" s="1">
        <f>MAX(1,(MIN(10,(F72 - 30) / (100 - 30)*10)))</f>
        <v>7</v>
      </c>
      <c r="H72" s="6">
        <v>73</v>
      </c>
      <c r="I72" s="1">
        <f>MAX(1,(MIN(10,(H72 - 40) / (110 - 40)*10)))</f>
        <v>4.7142857142857144</v>
      </c>
      <c r="J72" s="6">
        <v>5</v>
      </c>
      <c r="K72" s="1">
        <f>MAX(1,(MIN(10,(((J72-1)/(30-1))*10))))</f>
        <v>1.3793103448275863</v>
      </c>
      <c r="L72" s="7">
        <v>0.26200000000000001</v>
      </c>
      <c r="M72" s="1">
        <f>MAX(1,(MIN(10,(L72 - 0.21) / (0.29 - 0.21)*10)))</f>
        <v>6.5000000000000036</v>
      </c>
    </row>
    <row r="73" spans="1:13" ht="15.75" thickBot="1" x14ac:dyDescent="0.3">
      <c r="A73" s="2" t="s">
        <v>319</v>
      </c>
      <c r="B73" s="2" t="s">
        <v>265</v>
      </c>
      <c r="C73" s="12">
        <f>E73+G73+I73+K73+M73</f>
        <v>25.764850767893368</v>
      </c>
      <c r="D73" s="6">
        <v>12</v>
      </c>
      <c r="E73" s="1">
        <f>MAX(1,(MIN(10,(((D73-1)/(35-1))*10))))</f>
        <v>3.2352941176470589</v>
      </c>
      <c r="F73" s="6">
        <v>79</v>
      </c>
      <c r="G73" s="1">
        <f>MAX(1,(MIN(10,(F73 - 30) / (100 - 30)*10)))</f>
        <v>7</v>
      </c>
      <c r="H73" s="6">
        <v>74</v>
      </c>
      <c r="I73" s="1">
        <f>MAX(1,(MIN(10,(H73 - 40) / (110 - 40)*10)))</f>
        <v>4.8571428571428568</v>
      </c>
      <c r="J73" s="6">
        <v>16</v>
      </c>
      <c r="K73" s="1">
        <f>MAX(1,(MIN(10,(((J73-1)/(30-1))*10))))</f>
        <v>5.1724137931034484</v>
      </c>
      <c r="L73" s="7">
        <v>0.254</v>
      </c>
      <c r="M73" s="1">
        <f>MAX(1,(MIN(10,(L73 - 0.21) / (0.29 - 0.21)*10)))</f>
        <v>5.5000000000000027</v>
      </c>
    </row>
    <row r="74" spans="1:13" ht="15.75" thickBot="1" x14ac:dyDescent="0.3">
      <c r="A74" s="2" t="s">
        <v>296</v>
      </c>
      <c r="B74" s="2" t="s">
        <v>286</v>
      </c>
      <c r="C74" s="12">
        <f>E74+G74+I74+K74+M74</f>
        <v>25.721638655462186</v>
      </c>
      <c r="D74" s="6">
        <v>21</v>
      </c>
      <c r="E74" s="1">
        <f>MAX(1,(MIN(10,(((D74-1)/(35-1))*10))))</f>
        <v>5.882352941176471</v>
      </c>
      <c r="F74" s="6">
        <v>68</v>
      </c>
      <c r="G74" s="1">
        <f>MAX(1,(MIN(10,(F74 - 30) / (100 - 30)*10)))</f>
        <v>5.4285714285714279</v>
      </c>
      <c r="H74" s="6">
        <v>77</v>
      </c>
      <c r="I74" s="1">
        <f>MAX(1,(MIN(10,(H74 - 40) / (110 - 40)*10)))</f>
        <v>5.2857142857142856</v>
      </c>
      <c r="J74" s="6">
        <v>2</v>
      </c>
      <c r="K74" s="1">
        <f>MAX(1,(MIN(10,(((J74-1)/(30-1))*10))))</f>
        <v>1</v>
      </c>
      <c r="L74" s="7">
        <v>0.27500000000000002</v>
      </c>
      <c r="M74" s="1">
        <f>MAX(1,(MIN(10,(L74 - 0.21) / (0.29 - 0.21)*10)))</f>
        <v>8.1250000000000036</v>
      </c>
    </row>
    <row r="75" spans="1:13" ht="15.75" thickBot="1" x14ac:dyDescent="0.3">
      <c r="A75" s="2" t="s">
        <v>65</v>
      </c>
      <c r="B75" s="2" t="s">
        <v>278</v>
      </c>
      <c r="C75" s="12">
        <f>E75+G75+I75+K75+M75</f>
        <v>25.672268907563026</v>
      </c>
      <c r="D75" s="6">
        <v>13</v>
      </c>
      <c r="E75" s="1">
        <f>MAX(1,(MIN(10,(((D75-1)/(35-1))*10))))</f>
        <v>3.5294117647058827</v>
      </c>
      <c r="F75" s="6">
        <v>78</v>
      </c>
      <c r="G75" s="1">
        <f>MAX(1,(MIN(10,(F75 - 30) / (100 - 30)*10)))</f>
        <v>6.8571428571428577</v>
      </c>
      <c r="H75" s="6">
        <v>70</v>
      </c>
      <c r="I75" s="1">
        <f>MAX(1,(MIN(10,(H75 - 40) / (110 - 40)*10)))</f>
        <v>4.2857142857142856</v>
      </c>
      <c r="J75" s="6">
        <v>3</v>
      </c>
      <c r="K75" s="1">
        <f>MAX(1,(MIN(10,(((J75-1)/(30-1))*10))))</f>
        <v>1</v>
      </c>
      <c r="L75" s="7">
        <v>0.29599999999999999</v>
      </c>
      <c r="M75" s="1">
        <f>MAX(1,(MIN(10,(L75 - 0.21) / (0.29 - 0.21)*10)))</f>
        <v>10</v>
      </c>
    </row>
    <row r="76" spans="1:13" ht="15.75" thickBot="1" x14ac:dyDescent="0.3">
      <c r="A76" s="2" t="s">
        <v>10</v>
      </c>
      <c r="B76" s="2" t="s">
        <v>284</v>
      </c>
      <c r="C76" s="12">
        <f>E76+G76+I76+K76+M76</f>
        <v>25.539010431758911</v>
      </c>
      <c r="D76" s="6">
        <v>17</v>
      </c>
      <c r="E76" s="1">
        <f>MAX(1,(MIN(10,(((D76-1)/(35-1))*10))))</f>
        <v>4.7058823529411766</v>
      </c>
      <c r="F76" s="6">
        <v>83</v>
      </c>
      <c r="G76" s="1">
        <f>MAX(1,(MIN(10,(F76 - 30) / (100 - 30)*10)))</f>
        <v>7.5714285714285712</v>
      </c>
      <c r="H76" s="6">
        <v>66</v>
      </c>
      <c r="I76" s="1">
        <f>MAX(1,(MIN(10,(H76 - 40) / (110 - 40)*10)))</f>
        <v>3.7142857142857144</v>
      </c>
      <c r="J76" s="6">
        <v>16</v>
      </c>
      <c r="K76" s="1">
        <f>MAX(1,(MIN(10,(((J76-1)/(30-1))*10))))</f>
        <v>5.1724137931034484</v>
      </c>
      <c r="L76" s="7">
        <v>0.245</v>
      </c>
      <c r="M76" s="1">
        <f>MAX(1,(MIN(10,(L76 - 0.21) / (0.29 - 0.21)*10)))</f>
        <v>4.3750000000000009</v>
      </c>
    </row>
    <row r="77" spans="1:13" ht="15.75" thickBot="1" x14ac:dyDescent="0.3">
      <c r="A77" s="2" t="s">
        <v>97</v>
      </c>
      <c r="B77" s="2" t="s">
        <v>259</v>
      </c>
      <c r="C77" s="12">
        <f>E77+G77+I77+K77+M77</f>
        <v>25.365365111561864</v>
      </c>
      <c r="D77" s="6">
        <v>17</v>
      </c>
      <c r="E77" s="1">
        <f>MAX(1,(MIN(10,(((D77-1)/(35-1))*10))))</f>
        <v>4.7058823529411766</v>
      </c>
      <c r="F77" s="6">
        <v>88</v>
      </c>
      <c r="G77" s="1">
        <f>MAX(1,(MIN(10,(F77 - 30) / (100 - 30)*10)))</f>
        <v>8.2857142857142865</v>
      </c>
      <c r="H77" s="6">
        <v>80</v>
      </c>
      <c r="I77" s="1">
        <f>MAX(1,(MIN(10,(H77 - 40) / (110 - 40)*10)))</f>
        <v>5.7142857142857135</v>
      </c>
      <c r="J77" s="6">
        <v>4</v>
      </c>
      <c r="K77" s="1">
        <f>MAX(1,(MIN(10,(((J77-1)/(30-1))*10))))</f>
        <v>1.0344827586206897</v>
      </c>
      <c r="L77" s="7">
        <v>0.255</v>
      </c>
      <c r="M77" s="1">
        <f>MAX(1,(MIN(10,(L77 - 0.21) / (0.29 - 0.21)*10)))</f>
        <v>5.6250000000000018</v>
      </c>
    </row>
    <row r="78" spans="1:13" ht="15.75" thickBot="1" x14ac:dyDescent="0.3">
      <c r="A78" s="2" t="s">
        <v>133</v>
      </c>
      <c r="B78" s="2" t="s">
        <v>263</v>
      </c>
      <c r="C78" s="12">
        <f>E78+G78+I78+K78+M78</f>
        <v>25.080628803245439</v>
      </c>
      <c r="D78" s="6">
        <v>21</v>
      </c>
      <c r="E78" s="1">
        <f>MAX(1,(MIN(10,(((D78-1)/(35-1))*10))))</f>
        <v>5.882352941176471</v>
      </c>
      <c r="F78" s="6">
        <v>74</v>
      </c>
      <c r="G78" s="1">
        <f>MAX(1,(MIN(10,(F78 - 30) / (100 - 30)*10)))</f>
        <v>6.2857142857142856</v>
      </c>
      <c r="H78" s="6">
        <v>73</v>
      </c>
      <c r="I78" s="1">
        <f>MAX(1,(MIN(10,(H78 - 40) / (110 - 40)*10)))</f>
        <v>4.7142857142857144</v>
      </c>
      <c r="J78" s="6">
        <v>11</v>
      </c>
      <c r="K78" s="1">
        <f>MAX(1,(MIN(10,(((J78-1)/(30-1))*10))))</f>
        <v>3.4482758620689657</v>
      </c>
      <c r="L78" s="7">
        <v>0.248</v>
      </c>
      <c r="M78" s="1">
        <f>MAX(1,(MIN(10,(L78 - 0.21) / (0.29 - 0.21)*10)))</f>
        <v>4.7500000000000018</v>
      </c>
    </row>
    <row r="79" spans="1:13" ht="15.75" thickBot="1" x14ac:dyDescent="0.3">
      <c r="A79" s="2" t="s">
        <v>35</v>
      </c>
      <c r="B79" s="2" t="s">
        <v>277</v>
      </c>
      <c r="C79" s="12">
        <f>E79+G79+I79+K79+M79</f>
        <v>25.004201680672267</v>
      </c>
      <c r="D79" s="6">
        <v>27</v>
      </c>
      <c r="E79" s="1">
        <f>MAX(1,(MIN(10,(((D79-1)/(35-1))*10))))</f>
        <v>7.6470588235294112</v>
      </c>
      <c r="F79" s="6">
        <v>77</v>
      </c>
      <c r="G79" s="1">
        <f>MAX(1,(MIN(10,(F79 - 30) / (100 - 30)*10)))</f>
        <v>6.7142857142857135</v>
      </c>
      <c r="H79" s="6">
        <v>83</v>
      </c>
      <c r="I79" s="1">
        <f>MAX(1,(MIN(10,(H79 - 40) / (110 - 40)*10)))</f>
        <v>6.1428571428571432</v>
      </c>
      <c r="J79" s="6">
        <v>2</v>
      </c>
      <c r="K79" s="1">
        <f>MAX(1,(MIN(10,(((J79-1)/(30-1))*10))))</f>
        <v>1</v>
      </c>
      <c r="L79" s="7">
        <v>0.23799999999999999</v>
      </c>
      <c r="M79" s="1">
        <f>MAX(1,(MIN(10,(L79 - 0.21) / (0.29 - 0.21)*10)))</f>
        <v>3.5000000000000004</v>
      </c>
    </row>
    <row r="80" spans="1:13" ht="15.75" thickBot="1" x14ac:dyDescent="0.3">
      <c r="A80" s="2" t="s">
        <v>104</v>
      </c>
      <c r="B80" s="2" t="s">
        <v>287</v>
      </c>
      <c r="C80" s="12">
        <f>E80+G80+I80+K80+M80</f>
        <v>24.970841784989858</v>
      </c>
      <c r="D80" s="6">
        <v>19</v>
      </c>
      <c r="E80" s="1">
        <f>MAX(1,(MIN(10,(((D80-1)/(35-1))*10))))</f>
        <v>5.2941176470588234</v>
      </c>
      <c r="F80" s="6">
        <v>66</v>
      </c>
      <c r="G80" s="1">
        <f>MAX(1,(MIN(10,(F80 - 30) / (100 - 30)*10)))</f>
        <v>5.1428571428571423</v>
      </c>
      <c r="H80" s="6">
        <v>60</v>
      </c>
      <c r="I80" s="1">
        <f>MAX(1,(MIN(10,(H80 - 40) / (110 - 40)*10)))</f>
        <v>2.8571428571428568</v>
      </c>
      <c r="J80" s="6">
        <v>20</v>
      </c>
      <c r="K80" s="1">
        <f>MAX(1,(MIN(10,(((J80-1)/(30-1))*10))))</f>
        <v>6.5517241379310338</v>
      </c>
      <c r="L80" s="7">
        <v>0.251</v>
      </c>
      <c r="M80" s="1">
        <f>MAX(1,(MIN(10,(L80 - 0.21) / (0.29 - 0.21)*10)))</f>
        <v>5.1250000000000018</v>
      </c>
    </row>
    <row r="81" spans="1:13" ht="15.75" thickBot="1" x14ac:dyDescent="0.3">
      <c r="A81" s="2" t="s">
        <v>77</v>
      </c>
      <c r="B81" s="2" t="s">
        <v>293</v>
      </c>
      <c r="C81" s="12">
        <f>E81+G81+I81+K81+M81</f>
        <v>24.836134453781515</v>
      </c>
      <c r="D81" s="6">
        <v>24</v>
      </c>
      <c r="E81" s="1">
        <f>MAX(1,(MIN(10,(((D81-1)/(35-1))*10))))</f>
        <v>6.764705882352942</v>
      </c>
      <c r="F81" s="6">
        <v>76</v>
      </c>
      <c r="G81" s="1">
        <f>MAX(1,(MIN(10,(F81 - 30) / (100 - 30)*10)))</f>
        <v>6.5714285714285712</v>
      </c>
      <c r="H81" s="6">
        <v>75</v>
      </c>
      <c r="I81" s="1">
        <f>MAX(1,(MIN(10,(H81 - 40) / (110 - 40)*10)))</f>
        <v>5</v>
      </c>
      <c r="J81" s="6">
        <v>2</v>
      </c>
      <c r="K81" s="1">
        <f>MAX(1,(MIN(10,(((J81-1)/(30-1))*10))))</f>
        <v>1</v>
      </c>
      <c r="L81" s="7">
        <v>0.254</v>
      </c>
      <c r="M81" s="1">
        <f>MAX(1,(MIN(10,(L81 - 0.21) / (0.29 - 0.21)*10)))</f>
        <v>5.5000000000000027</v>
      </c>
    </row>
    <row r="82" spans="1:13" ht="15.75" thickBot="1" x14ac:dyDescent="0.3">
      <c r="A82" s="2" t="s">
        <v>69</v>
      </c>
      <c r="B82" s="2" t="s">
        <v>280</v>
      </c>
      <c r="C82" s="12">
        <f>E82+G82+I82+K82+M82</f>
        <v>24.726456099681251</v>
      </c>
      <c r="D82" s="6">
        <v>13</v>
      </c>
      <c r="E82" s="1">
        <f>MAX(1,(MIN(10,(((D82-1)/(35-1))*10))))</f>
        <v>3.5294117647058827</v>
      </c>
      <c r="F82" s="6">
        <v>70</v>
      </c>
      <c r="G82" s="1">
        <f>MAX(1,(MIN(10,(F82 - 30) / (100 - 30)*10)))</f>
        <v>5.7142857142857135</v>
      </c>
      <c r="H82" s="6">
        <v>45</v>
      </c>
      <c r="I82" s="1">
        <f>MAX(1,(MIN(10,(H82 - 40) / (110 - 40)*10)))</f>
        <v>1</v>
      </c>
      <c r="J82" s="6">
        <v>14</v>
      </c>
      <c r="K82" s="1">
        <f>MAX(1,(MIN(10,(((J82-1)/(30-1))*10))))</f>
        <v>4.4827586206896548</v>
      </c>
      <c r="L82" s="7">
        <v>0.29299999999999998</v>
      </c>
      <c r="M82" s="1">
        <f>MAX(1,(MIN(10,(L82 - 0.21) / (0.29 - 0.21)*10)))</f>
        <v>10</v>
      </c>
    </row>
    <row r="83" spans="1:13" ht="15.75" thickBot="1" x14ac:dyDescent="0.3">
      <c r="A83" s="2" t="s">
        <v>446</v>
      </c>
      <c r="B83" s="2" t="s">
        <v>278</v>
      </c>
      <c r="C83" s="12">
        <f>E83+G83+I83+K83+M83</f>
        <v>24.564691393798899</v>
      </c>
      <c r="D83" s="6">
        <v>15</v>
      </c>
      <c r="E83" s="1">
        <f>MAX(1,(MIN(10,(((D83-1)/(35-1))*10))))</f>
        <v>4.117647058823529</v>
      </c>
      <c r="F83" s="6">
        <v>69</v>
      </c>
      <c r="G83" s="1">
        <f>MAX(1,(MIN(10,(F83 - 30) / (100 - 30)*10)))</f>
        <v>5.5714285714285712</v>
      </c>
      <c r="H83" s="6">
        <v>76</v>
      </c>
      <c r="I83" s="1">
        <f>MAX(1,(MIN(10,(H83 - 40) / (110 - 40)*10)))</f>
        <v>5.1428571428571423</v>
      </c>
      <c r="J83" s="6">
        <v>14</v>
      </c>
      <c r="K83" s="1">
        <f>MAX(1,(MIN(10,(((J83-1)/(30-1))*10))))</f>
        <v>4.4827586206896548</v>
      </c>
      <c r="L83" s="8">
        <v>0.252</v>
      </c>
      <c r="M83" s="1">
        <f>MAX(1,(MIN(10,(L83 - 0.21) / (0.29 - 0.21)*10)))</f>
        <v>5.2500000000000027</v>
      </c>
    </row>
    <row r="84" spans="1:13" ht="15.75" thickBot="1" x14ac:dyDescent="0.3">
      <c r="A84" s="2" t="s">
        <v>93</v>
      </c>
      <c r="B84" s="2" t="s">
        <v>272</v>
      </c>
      <c r="C84" s="12">
        <f>E84+G84+I84+K84+M84</f>
        <v>24.55885975079687</v>
      </c>
      <c r="D84" s="6">
        <v>22</v>
      </c>
      <c r="E84" s="1">
        <f>MAX(1,(MIN(10,(((D84-1)/(35-1))*10))))</f>
        <v>6.1764705882352944</v>
      </c>
      <c r="F84" s="6">
        <v>67</v>
      </c>
      <c r="G84" s="1">
        <f>MAX(1,(MIN(10,(F84 - 30) / (100 - 30)*10)))</f>
        <v>5.2857142857142856</v>
      </c>
      <c r="H84" s="6">
        <v>71</v>
      </c>
      <c r="I84" s="1">
        <f>MAX(1,(MIN(10,(H84 - 40) / (110 - 40)*10)))</f>
        <v>4.4285714285714288</v>
      </c>
      <c r="J84" s="6">
        <v>12</v>
      </c>
      <c r="K84" s="1">
        <f>MAX(1,(MIN(10,(((J84-1)/(30-1))*10))))</f>
        <v>3.7931034482758621</v>
      </c>
      <c r="L84" s="7">
        <v>0.249</v>
      </c>
      <c r="M84" s="1">
        <f>MAX(1,(MIN(10,(L84 - 0.21) / (0.29 - 0.21)*10)))</f>
        <v>4.8750000000000018</v>
      </c>
    </row>
    <row r="85" spans="1:13" ht="15.75" thickBot="1" x14ac:dyDescent="0.3">
      <c r="A85" s="2" t="s">
        <v>420</v>
      </c>
      <c r="B85" s="2" t="s">
        <v>309</v>
      </c>
      <c r="C85" s="12">
        <f>E85+G85+I85+K85+M85</f>
        <v>24.522058823529417</v>
      </c>
      <c r="D85" s="6">
        <v>27</v>
      </c>
      <c r="E85" s="1">
        <f>MAX(1,(MIN(10,(((D85-1)/(35-1))*10))))</f>
        <v>7.6470588235294112</v>
      </c>
      <c r="F85" s="6">
        <v>60</v>
      </c>
      <c r="G85" s="1">
        <f>MAX(1,(MIN(10,(F85 - 30) / (100 - 30)*10)))</f>
        <v>4.2857142857142856</v>
      </c>
      <c r="H85" s="6">
        <v>73</v>
      </c>
      <c r="I85" s="1">
        <f>MAX(1,(MIN(10,(H85 - 40) / (110 - 40)*10)))</f>
        <v>4.7142857142857144</v>
      </c>
      <c r="J85" s="6">
        <v>1</v>
      </c>
      <c r="K85" s="1">
        <f>MAX(1,(MIN(10,(((J85-1)/(30-1))*10))))</f>
        <v>1</v>
      </c>
      <c r="L85" s="7">
        <v>0.26500000000000001</v>
      </c>
      <c r="M85" s="1">
        <f>MAX(1,(MIN(10,(L85 - 0.21) / (0.29 - 0.21)*10)))</f>
        <v>6.8750000000000036</v>
      </c>
    </row>
    <row r="86" spans="1:13" ht="15.75" thickBot="1" x14ac:dyDescent="0.3">
      <c r="A86" s="2" t="s">
        <v>74</v>
      </c>
      <c r="B86" s="2" t="s">
        <v>262</v>
      </c>
      <c r="C86" s="12">
        <f>E86+G86+I86+K86+M86</f>
        <v>24.396008403361343</v>
      </c>
      <c r="D86" s="6">
        <v>29</v>
      </c>
      <c r="E86" s="1">
        <f>MAX(1,(MIN(10,(((D86-1)/(35-1))*10))))</f>
        <v>8.235294117647058</v>
      </c>
      <c r="F86" s="6">
        <v>69</v>
      </c>
      <c r="G86" s="1">
        <f>MAX(1,(MIN(10,(F86 - 30) / (100 - 30)*10)))</f>
        <v>5.5714285714285712</v>
      </c>
      <c r="H86" s="6">
        <v>73</v>
      </c>
      <c r="I86" s="1">
        <f>MAX(1,(MIN(10,(H86 - 40) / (110 - 40)*10)))</f>
        <v>4.7142857142857144</v>
      </c>
      <c r="J86" s="6">
        <v>2</v>
      </c>
      <c r="K86" s="1">
        <f>MAX(1,(MIN(10,(((J86-1)/(30-1))*10))))</f>
        <v>1</v>
      </c>
      <c r="L86" s="7">
        <v>0.249</v>
      </c>
      <c r="M86" s="1">
        <f>MAX(1,(MIN(10,(L86 - 0.21) / (0.29 - 0.21)*10)))</f>
        <v>4.8750000000000018</v>
      </c>
    </row>
    <row r="87" spans="1:13" ht="15.75" thickBot="1" x14ac:dyDescent="0.3">
      <c r="A87" s="2" t="s">
        <v>414</v>
      </c>
      <c r="B87" s="2" t="s">
        <v>272</v>
      </c>
      <c r="C87" s="12">
        <f>E87+G87+I87+K87+M87</f>
        <v>24.271008403361346</v>
      </c>
      <c r="D87" s="6">
        <v>29</v>
      </c>
      <c r="E87" s="1">
        <f>MAX(1,(MIN(10,(((D87-1)/(35-1))*10))))</f>
        <v>8.235294117647058</v>
      </c>
      <c r="F87" s="6">
        <v>78</v>
      </c>
      <c r="G87" s="1">
        <f>MAX(1,(MIN(10,(F87 - 30) / (100 - 30)*10)))</f>
        <v>6.8571428571428577</v>
      </c>
      <c r="H87" s="6">
        <v>78</v>
      </c>
      <c r="I87" s="1">
        <f>MAX(1,(MIN(10,(H87 - 40) / (110 - 40)*10)))</f>
        <v>5.4285714285714279</v>
      </c>
      <c r="J87" s="6">
        <v>3</v>
      </c>
      <c r="K87" s="1">
        <f>MAX(1,(MIN(10,(((J87-1)/(30-1))*10))))</f>
        <v>1</v>
      </c>
      <c r="L87" s="7">
        <v>0.23200000000000001</v>
      </c>
      <c r="M87" s="1">
        <f>MAX(1,(MIN(10,(L87 - 0.21) / (0.29 - 0.21)*10)))</f>
        <v>2.7500000000000031</v>
      </c>
    </row>
    <row r="88" spans="1:13" ht="15.75" thickBot="1" x14ac:dyDescent="0.3">
      <c r="A88" s="2" t="s">
        <v>36</v>
      </c>
      <c r="B88" s="2" t="s">
        <v>312</v>
      </c>
      <c r="C88" s="12">
        <f>E88+G88+I88+K88+M88</f>
        <v>24.195197044334975</v>
      </c>
      <c r="D88" s="6">
        <v>18</v>
      </c>
      <c r="E88" s="1">
        <f>MAX(1,(MIN(10,(((D88-1)/(35-1))*10))))</f>
        <v>5</v>
      </c>
      <c r="F88" s="6">
        <v>73</v>
      </c>
      <c r="G88" s="1">
        <f>MAX(1,(MIN(10,(F88 - 30) / (100 - 30)*10)))</f>
        <v>6.1428571428571432</v>
      </c>
      <c r="H88" s="6">
        <v>55</v>
      </c>
      <c r="I88" s="1">
        <f>MAX(1,(MIN(10,(H88 - 40) / (110 - 40)*10)))</f>
        <v>2.1428571428571428</v>
      </c>
      <c r="J88" s="6">
        <v>4</v>
      </c>
      <c r="K88" s="1">
        <f>MAX(1,(MIN(10,(((J88-1)/(30-1))*10))))</f>
        <v>1.0344827586206897</v>
      </c>
      <c r="L88" s="7">
        <v>0.28899999999999998</v>
      </c>
      <c r="M88" s="1">
        <f>MAX(1,(MIN(10,(L88 - 0.21) / (0.29 - 0.21)*10)))</f>
        <v>9.875</v>
      </c>
    </row>
    <row r="89" spans="1:13" ht="15.75" thickBot="1" x14ac:dyDescent="0.3">
      <c r="A89" s="2" t="s">
        <v>434</v>
      </c>
      <c r="B89" s="2" t="s">
        <v>301</v>
      </c>
      <c r="C89" s="12">
        <f>E89+G89+I89+K89+M89</f>
        <v>24.145754853665608</v>
      </c>
      <c r="D89" s="6">
        <v>16</v>
      </c>
      <c r="E89" s="1">
        <f>MAX(1,(MIN(10,(((D89-1)/(35-1))*10))))</f>
        <v>4.4117647058823533</v>
      </c>
      <c r="F89" s="6">
        <v>67</v>
      </c>
      <c r="G89" s="1">
        <f>MAX(1,(MIN(10,(F89 - 30) / (100 - 30)*10)))</f>
        <v>5.2857142857142856</v>
      </c>
      <c r="H89" s="6">
        <v>68</v>
      </c>
      <c r="I89" s="1">
        <f>MAX(1,(MIN(10,(H89 - 40) / (110 - 40)*10)))</f>
        <v>4</v>
      </c>
      <c r="J89" s="6">
        <v>11</v>
      </c>
      <c r="K89" s="1">
        <f>MAX(1,(MIN(10,(((J89-1)/(30-1))*10))))</f>
        <v>3.4482758620689657</v>
      </c>
      <c r="L89" s="8">
        <v>0.26600000000000001</v>
      </c>
      <c r="M89" s="1">
        <f>MAX(1,(MIN(10,(L89 - 0.21) / (0.29 - 0.21)*10)))</f>
        <v>7.0000000000000036</v>
      </c>
    </row>
    <row r="90" spans="1:13" ht="15.75" thickBot="1" x14ac:dyDescent="0.3">
      <c r="A90" s="2" t="s">
        <v>317</v>
      </c>
      <c r="B90" s="2" t="s">
        <v>293</v>
      </c>
      <c r="C90" s="12">
        <f>E90+G90+I90+K90+M90</f>
        <v>23.697551434366854</v>
      </c>
      <c r="D90" s="6">
        <v>10</v>
      </c>
      <c r="E90" s="1">
        <f>MAX(1,(MIN(10,(((D90-1)/(35-1))*10))))</f>
        <v>2.6470588235294117</v>
      </c>
      <c r="F90" s="6">
        <v>66</v>
      </c>
      <c r="G90" s="1">
        <f>MAX(1,(MIN(10,(F90 - 30) / (100 - 30)*10)))</f>
        <v>5.1428571428571423</v>
      </c>
      <c r="H90" s="6">
        <v>58</v>
      </c>
      <c r="I90" s="1">
        <f>MAX(1,(MIN(10,(H90 - 40) / (110 - 40)*10)))</f>
        <v>2.5714285714285712</v>
      </c>
      <c r="J90" s="6">
        <v>23</v>
      </c>
      <c r="K90" s="1">
        <f>MAX(1,(MIN(10,(((J90-1)/(30-1))*10))))</f>
        <v>7.5862068965517242</v>
      </c>
      <c r="L90" s="8">
        <v>0.25600000000000001</v>
      </c>
      <c r="M90" s="1">
        <f>MAX(1,(MIN(10,(L90 - 0.21) / (0.29 - 0.21)*10)))</f>
        <v>5.7500000000000027</v>
      </c>
    </row>
    <row r="91" spans="1:13" ht="15.75" thickBot="1" x14ac:dyDescent="0.3">
      <c r="A91" s="2" t="s">
        <v>80</v>
      </c>
      <c r="B91" s="2" t="s">
        <v>312</v>
      </c>
      <c r="C91" s="12">
        <f>E91+G91+I91+K91+M91</f>
        <v>23.573638075920023</v>
      </c>
      <c r="D91" s="6">
        <v>22</v>
      </c>
      <c r="E91" s="1">
        <f>MAX(1,(MIN(10,(((D91-1)/(35-1))*10))))</f>
        <v>6.1764705882352944</v>
      </c>
      <c r="F91" s="6">
        <v>71</v>
      </c>
      <c r="G91" s="1">
        <f>MAX(1,(MIN(10,(F91 - 30) / (100 - 30)*10)))</f>
        <v>5.8571428571428577</v>
      </c>
      <c r="H91" s="6">
        <v>77</v>
      </c>
      <c r="I91" s="1">
        <f>MAX(1,(MIN(10,(H91 - 40) / (110 - 40)*10)))</f>
        <v>5.2857142857142856</v>
      </c>
      <c r="J91" s="6">
        <v>5</v>
      </c>
      <c r="K91" s="1">
        <f>MAX(1,(MIN(10,(((J91-1)/(30-1))*10))))</f>
        <v>1.3793103448275863</v>
      </c>
      <c r="L91" s="7">
        <v>0.249</v>
      </c>
      <c r="M91" s="1">
        <f>MAX(1,(MIN(10,(L91 - 0.21) / (0.29 - 0.21)*10)))</f>
        <v>4.8750000000000018</v>
      </c>
    </row>
    <row r="92" spans="1:13" ht="15.75" thickBot="1" x14ac:dyDescent="0.3">
      <c r="A92" s="2" t="s">
        <v>27</v>
      </c>
      <c r="B92" s="2" t="s">
        <v>260</v>
      </c>
      <c r="C92" s="12">
        <f>E92+G92+I92+K92+M92</f>
        <v>23.547268907563023</v>
      </c>
      <c r="D92" s="6">
        <v>30</v>
      </c>
      <c r="E92" s="1">
        <f>MAX(1,(MIN(10,(((D92-1)/(35-1))*10))))</f>
        <v>8.5294117647058822</v>
      </c>
      <c r="F92" s="6">
        <v>56</v>
      </c>
      <c r="G92" s="1">
        <f>MAX(1,(MIN(10,(F92 - 30) / (100 - 30)*10)))</f>
        <v>3.7142857142857144</v>
      </c>
      <c r="H92" s="6">
        <v>85</v>
      </c>
      <c r="I92" s="1">
        <f>MAX(1,(MIN(10,(H92 - 40) / (110 - 40)*10)))</f>
        <v>6.4285714285714288</v>
      </c>
      <c r="J92" s="6">
        <v>0</v>
      </c>
      <c r="K92" s="1">
        <f>MAX(1,(MIN(10,(((J92-1)/(30-1))*10))))</f>
        <v>1</v>
      </c>
      <c r="L92" s="8">
        <v>0.24099999999999999</v>
      </c>
      <c r="M92" s="1">
        <f>MAX(1,(MIN(10,(L92 - 0.21) / (0.29 - 0.21)*10)))</f>
        <v>3.8750000000000009</v>
      </c>
    </row>
    <row r="93" spans="1:13" ht="15.75" thickBot="1" x14ac:dyDescent="0.3">
      <c r="A93" s="2" t="s">
        <v>26</v>
      </c>
      <c r="B93" s="2" t="s">
        <v>293</v>
      </c>
      <c r="C93" s="12">
        <f>E93+G93+I93+K93+M93</f>
        <v>23.487503622138512</v>
      </c>
      <c r="D93" s="6">
        <v>16</v>
      </c>
      <c r="E93" s="1">
        <f>MAX(1,(MIN(10,(((D93-1)/(35-1))*10))))</f>
        <v>4.4117647058823533</v>
      </c>
      <c r="F93" s="6">
        <v>71</v>
      </c>
      <c r="G93" s="1">
        <f>MAX(1,(MIN(10,(F93 - 30) / (100 - 30)*10)))</f>
        <v>5.8571428571428577</v>
      </c>
      <c r="H93" s="6">
        <v>59</v>
      </c>
      <c r="I93" s="1">
        <f>MAX(1,(MIN(10,(H93 - 40) / (110 - 40)*10)))</f>
        <v>2.714285714285714</v>
      </c>
      <c r="J93" s="6">
        <v>5</v>
      </c>
      <c r="K93" s="1">
        <f>MAX(1,(MIN(10,(((J93-1)/(30-1))*10))))</f>
        <v>1.3793103448275863</v>
      </c>
      <c r="L93" s="7">
        <v>0.28299999999999997</v>
      </c>
      <c r="M93" s="1">
        <f>MAX(1,(MIN(10,(L93 - 0.21) / (0.29 - 0.21)*10)))</f>
        <v>9.1249999999999982</v>
      </c>
    </row>
    <row r="94" spans="1:13" ht="15.75" thickBot="1" x14ac:dyDescent="0.3">
      <c r="A94" s="2" t="s">
        <v>131</v>
      </c>
      <c r="B94" s="2" t="s">
        <v>271</v>
      </c>
      <c r="C94" s="12">
        <f>E94+G94+I94+K94+M94</f>
        <v>23.391625615763552</v>
      </c>
      <c r="D94" s="6">
        <v>18</v>
      </c>
      <c r="E94" s="1">
        <f>MAX(1,(MIN(10,(((D94-1)/(35-1))*10))))</f>
        <v>5</v>
      </c>
      <c r="F94" s="6">
        <v>83</v>
      </c>
      <c r="G94" s="1">
        <f>MAX(1,(MIN(10,(F94 - 30) / (100 - 30)*10)))</f>
        <v>7.5714285714285712</v>
      </c>
      <c r="H94" s="6">
        <v>63</v>
      </c>
      <c r="I94" s="1">
        <f>MAX(1,(MIN(10,(H94 - 40) / (110 - 40)*10)))</f>
        <v>3.2857142857142856</v>
      </c>
      <c r="J94" s="6">
        <v>4</v>
      </c>
      <c r="K94" s="1">
        <f>MAX(1,(MIN(10,(((J94-1)/(30-1))*10))))</f>
        <v>1.0344827586206897</v>
      </c>
      <c r="L94" s="7">
        <v>0.26200000000000001</v>
      </c>
      <c r="M94" s="1">
        <f>MAX(1,(MIN(10,(L94 - 0.21) / (0.29 - 0.21)*10)))</f>
        <v>6.5000000000000036</v>
      </c>
    </row>
    <row r="95" spans="1:13" ht="15.75" thickBot="1" x14ac:dyDescent="0.3">
      <c r="A95" s="2" t="s">
        <v>119</v>
      </c>
      <c r="B95" s="2" t="s">
        <v>267</v>
      </c>
      <c r="C95" s="12">
        <f>E95+G95+I95+K95+M95</f>
        <v>23.390321645899746</v>
      </c>
      <c r="D95" s="6">
        <v>7</v>
      </c>
      <c r="E95" s="1">
        <f>MAX(1,(MIN(10,(((D95-1)/(35-1))*10))))</f>
        <v>1.7647058823529413</v>
      </c>
      <c r="F95" s="6">
        <v>81</v>
      </c>
      <c r="G95" s="1">
        <f>MAX(1,(MIN(10,(F95 - 30) / (100 - 30)*10)))</f>
        <v>7.2857142857142856</v>
      </c>
      <c r="H95" s="6">
        <v>53</v>
      </c>
      <c r="I95" s="1">
        <f>MAX(1,(MIN(10,(H95 - 40) / (110 - 40)*10)))</f>
        <v>1.8571428571428572</v>
      </c>
      <c r="J95" s="6">
        <v>14</v>
      </c>
      <c r="K95" s="1">
        <f>MAX(1,(MIN(10,(((J95-1)/(30-1))*10))))</f>
        <v>4.4827586206896548</v>
      </c>
      <c r="L95" s="7">
        <v>0.27400000000000002</v>
      </c>
      <c r="M95" s="1">
        <f>MAX(1,(MIN(10,(L95 - 0.21) / (0.29 - 0.21)*10)))</f>
        <v>8.0000000000000053</v>
      </c>
    </row>
    <row r="96" spans="1:13" ht="15.75" thickBot="1" x14ac:dyDescent="0.3">
      <c r="A96" s="2" t="s">
        <v>398</v>
      </c>
      <c r="B96" s="2" t="s">
        <v>278</v>
      </c>
      <c r="C96" s="12">
        <f>E96+G96+I96+K96+M96</f>
        <v>23.198529411764703</v>
      </c>
      <c r="D96" s="6">
        <v>14</v>
      </c>
      <c r="E96" s="1">
        <f>MAX(1,(MIN(10,(((D96-1)/(35-1))*10))))</f>
        <v>3.8235294117647056</v>
      </c>
      <c r="F96" s="6">
        <v>63</v>
      </c>
      <c r="G96" s="1">
        <f>MAX(1,(MIN(10,(F96 - 30) / (100 - 30)*10)))</f>
        <v>4.7142857142857144</v>
      </c>
      <c r="H96" s="6">
        <v>70</v>
      </c>
      <c r="I96" s="1">
        <f>MAX(1,(MIN(10,(H96 - 40) / (110 - 40)*10)))</f>
        <v>4.2857142857142856</v>
      </c>
      <c r="J96" s="6">
        <v>2</v>
      </c>
      <c r="K96" s="1">
        <f>MAX(1,(MIN(10,(((J96-1)/(30-1))*10))))</f>
        <v>1</v>
      </c>
      <c r="L96" s="7">
        <v>0.28499999999999998</v>
      </c>
      <c r="M96" s="1">
        <f>MAX(1,(MIN(10,(L96 - 0.21) / (0.29 - 0.21)*10)))</f>
        <v>9.3749999999999982</v>
      </c>
    </row>
    <row r="97" spans="1:13" ht="15.75" thickBot="1" x14ac:dyDescent="0.3">
      <c r="A97" s="2" t="s">
        <v>313</v>
      </c>
      <c r="B97" s="2" t="s">
        <v>295</v>
      </c>
      <c r="C97" s="12">
        <f>E97+G97+I97+K97+M97</f>
        <v>23.191683569979713</v>
      </c>
      <c r="D97" s="6">
        <v>20</v>
      </c>
      <c r="E97" s="1">
        <f>MAX(1,(MIN(10,(((D97-1)/(35-1))*10))))</f>
        <v>5.5882352941176467</v>
      </c>
      <c r="F97" s="6">
        <v>70</v>
      </c>
      <c r="G97" s="1">
        <f>MAX(1,(MIN(10,(F97 - 30) / (100 - 30)*10)))</f>
        <v>5.7142857142857135</v>
      </c>
      <c r="H97" s="6">
        <v>70</v>
      </c>
      <c r="I97" s="1">
        <f>MAX(1,(MIN(10,(H97 - 40) / (110 - 40)*10)))</f>
        <v>4.2857142857142856</v>
      </c>
      <c r="J97" s="6">
        <v>10</v>
      </c>
      <c r="K97" s="1">
        <f>MAX(1,(MIN(10,(((J97-1)/(30-1))*10))))</f>
        <v>3.103448275862069</v>
      </c>
      <c r="L97" s="7">
        <v>0.246</v>
      </c>
      <c r="M97" s="1">
        <f>MAX(1,(MIN(10,(L97 - 0.21) / (0.29 - 0.21)*10)))</f>
        <v>4.5000000000000009</v>
      </c>
    </row>
    <row r="98" spans="1:13" ht="15.75" thickBot="1" x14ac:dyDescent="0.3">
      <c r="A98" s="2" t="s">
        <v>325</v>
      </c>
      <c r="B98" s="2" t="s">
        <v>286</v>
      </c>
      <c r="C98" s="12">
        <f>E98+G98+I98+K98+M98</f>
        <v>23.175420168067227</v>
      </c>
      <c r="D98" s="6">
        <v>24</v>
      </c>
      <c r="E98" s="1">
        <f>MAX(1,(MIN(10,(((D98-1)/(35-1))*10))))</f>
        <v>6.764705882352942</v>
      </c>
      <c r="F98" s="6">
        <v>71</v>
      </c>
      <c r="G98" s="1">
        <f>MAX(1,(MIN(10,(F98 - 30) / (100 - 30)*10)))</f>
        <v>5.8571428571428577</v>
      </c>
      <c r="H98" s="6">
        <v>78</v>
      </c>
      <c r="I98" s="1">
        <f>MAX(1,(MIN(10,(H98 - 40) / (110 - 40)*10)))</f>
        <v>5.4285714285714279</v>
      </c>
      <c r="J98" s="6">
        <v>2</v>
      </c>
      <c r="K98" s="1">
        <f>MAX(1,(MIN(10,(((J98-1)/(30-1))*10))))</f>
        <v>1</v>
      </c>
      <c r="L98" s="7">
        <v>0.24299999999999999</v>
      </c>
      <c r="M98" s="1">
        <f>MAX(1,(MIN(10,(L98 - 0.21) / (0.29 - 0.21)*10)))</f>
        <v>4.1250000000000009</v>
      </c>
    </row>
    <row r="99" spans="1:13" ht="15.75" thickBot="1" x14ac:dyDescent="0.3">
      <c r="A99" s="2" t="s">
        <v>406</v>
      </c>
      <c r="B99" s="2" t="s">
        <v>301</v>
      </c>
      <c r="C99" s="12">
        <f>E99+G99+I99+K99+M99</f>
        <v>23.088235294117645</v>
      </c>
      <c r="D99" s="6">
        <v>20</v>
      </c>
      <c r="E99" s="1">
        <f>MAX(1,(MIN(10,(((D99-1)/(35-1))*10))))</f>
        <v>5.5882352941176467</v>
      </c>
      <c r="F99" s="6">
        <v>74</v>
      </c>
      <c r="G99" s="1">
        <f>MAX(1,(MIN(10,(F99 - 30) / (100 - 30)*10)))</f>
        <v>6.2857142857142856</v>
      </c>
      <c r="H99" s="6">
        <v>80</v>
      </c>
      <c r="I99" s="1">
        <f>MAX(1,(MIN(10,(H99 - 40) / (110 - 40)*10)))</f>
        <v>5.7142857142857135</v>
      </c>
      <c r="J99" s="6">
        <v>3</v>
      </c>
      <c r="K99" s="1">
        <f>MAX(1,(MIN(10,(((J99-1)/(30-1))*10))))</f>
        <v>1</v>
      </c>
      <c r="L99" s="7">
        <v>0.246</v>
      </c>
      <c r="M99" s="1">
        <f>MAX(1,(MIN(10,(L99 - 0.21) / (0.29 - 0.21)*10)))</f>
        <v>4.5000000000000009</v>
      </c>
    </row>
    <row r="100" spans="1:13" ht="15.75" thickBot="1" x14ac:dyDescent="0.3">
      <c r="A100" s="2" t="s">
        <v>114</v>
      </c>
      <c r="B100" s="2" t="s">
        <v>300</v>
      </c>
      <c r="C100" s="12">
        <f>E100+G100+I100+K100+M100</f>
        <v>23.012170385395539</v>
      </c>
      <c r="D100" s="6">
        <v>13</v>
      </c>
      <c r="E100" s="1">
        <f>MAX(1,(MIN(10,(((D100-1)/(35-1))*10))))</f>
        <v>3.5294117647058827</v>
      </c>
      <c r="F100" s="6">
        <v>67</v>
      </c>
      <c r="G100" s="1">
        <f>MAX(1,(MIN(10,(F100 - 30) / (100 - 30)*10)))</f>
        <v>5.2857142857142856</v>
      </c>
      <c r="H100" s="6">
        <v>59</v>
      </c>
      <c r="I100" s="1">
        <f>MAX(1,(MIN(10,(H100 - 40) / (110 - 40)*10)))</f>
        <v>2.714285714285714</v>
      </c>
      <c r="J100" s="6">
        <v>14</v>
      </c>
      <c r="K100" s="1">
        <f>MAX(1,(MIN(10,(((J100-1)/(30-1))*10))))</f>
        <v>4.4827586206896548</v>
      </c>
      <c r="L100" s="7">
        <v>0.26600000000000001</v>
      </c>
      <c r="M100" s="1">
        <f>MAX(1,(MIN(10,(L100 - 0.21) / (0.29 - 0.21)*10)))</f>
        <v>7.0000000000000036</v>
      </c>
    </row>
    <row r="101" spans="1:13" ht="15.75" thickBot="1" x14ac:dyDescent="0.3">
      <c r="A101" s="2" t="s">
        <v>121</v>
      </c>
      <c r="B101" s="2" t="s">
        <v>277</v>
      </c>
      <c r="C101" s="12">
        <f>E101+G101+I101+K101+M101</f>
        <v>22.966386554621856</v>
      </c>
      <c r="D101" s="6">
        <v>14</v>
      </c>
      <c r="E101" s="1">
        <f>MAX(1,(MIN(10,(((D101-1)/(35-1))*10))))</f>
        <v>3.8235294117647056</v>
      </c>
      <c r="F101" s="6">
        <v>71</v>
      </c>
      <c r="G101" s="1">
        <f>MAX(1,(MIN(10,(F101 - 30) / (100 - 30)*10)))</f>
        <v>5.8571428571428577</v>
      </c>
      <c r="H101" s="6">
        <v>70</v>
      </c>
      <c r="I101" s="1">
        <f>MAX(1,(MIN(10,(H101 - 40) / (110 - 40)*10)))</f>
        <v>4.2857142857142856</v>
      </c>
      <c r="J101" s="6">
        <v>3</v>
      </c>
      <c r="K101" s="1">
        <f>MAX(1,(MIN(10,(((J101-1)/(30-1))*10))))</f>
        <v>1</v>
      </c>
      <c r="L101" s="8">
        <v>0.27400000000000002</v>
      </c>
      <c r="M101" s="1">
        <f>MAX(1,(MIN(10,(L101 - 0.21) / (0.29 - 0.21)*10)))</f>
        <v>8.0000000000000053</v>
      </c>
    </row>
    <row r="102" spans="1:13" ht="15.75" thickBot="1" x14ac:dyDescent="0.3">
      <c r="A102" s="2" t="s">
        <v>407</v>
      </c>
      <c r="B102" s="2" t="s">
        <v>260</v>
      </c>
      <c r="C102" s="12">
        <f>E102+G102+I102+K102+M102</f>
        <v>22.912597797739785</v>
      </c>
      <c r="D102" s="6">
        <v>15</v>
      </c>
      <c r="E102" s="1">
        <f>MAX(1,(MIN(10,(((D102-1)/(35-1))*10))))</f>
        <v>4.117647058823529</v>
      </c>
      <c r="F102" s="6">
        <v>60</v>
      </c>
      <c r="G102" s="1">
        <f>MAX(1,(MIN(10,(F102 - 30) / (100 - 30)*10)))</f>
        <v>4.2857142857142856</v>
      </c>
      <c r="H102" s="6">
        <v>62</v>
      </c>
      <c r="I102" s="1">
        <f>MAX(1,(MIN(10,(H102 - 40) / (110 - 40)*10)))</f>
        <v>3.1428571428571428</v>
      </c>
      <c r="J102" s="6">
        <v>22</v>
      </c>
      <c r="K102" s="1">
        <f>MAX(1,(MIN(10,(((J102-1)/(30-1))*10))))</f>
        <v>7.2413793103448274</v>
      </c>
      <c r="L102" s="7">
        <v>0.24299999999999999</v>
      </c>
      <c r="M102" s="1">
        <f>MAX(1,(MIN(10,(L102 - 0.21) / (0.29 - 0.21)*10)))</f>
        <v>4.1250000000000009</v>
      </c>
    </row>
    <row r="103" spans="1:13" ht="15.75" thickBot="1" x14ac:dyDescent="0.3">
      <c r="A103" s="2" t="s">
        <v>451</v>
      </c>
      <c r="B103" s="2" t="s">
        <v>272</v>
      </c>
      <c r="C103" s="12">
        <f>E103+G103+I103+K103+M103</f>
        <v>22.818277310924373</v>
      </c>
      <c r="D103" s="6">
        <v>24</v>
      </c>
      <c r="E103" s="1">
        <f>MAX(1,(MIN(10,(((D103-1)/(35-1))*10))))</f>
        <v>6.764705882352942</v>
      </c>
      <c r="F103" s="6">
        <v>55</v>
      </c>
      <c r="G103" s="1">
        <f>MAX(1,(MIN(10,(F103 - 30) / (100 - 30)*10)))</f>
        <v>3.5714285714285716</v>
      </c>
      <c r="H103" s="6">
        <v>74</v>
      </c>
      <c r="I103" s="1">
        <f>MAX(1,(MIN(10,(H103 - 40) / (110 - 40)*10)))</f>
        <v>4.8571428571428568</v>
      </c>
      <c r="J103" s="6">
        <v>0</v>
      </c>
      <c r="K103" s="1">
        <f>MAX(1,(MIN(10,(((J103-1)/(30-1))*10))))</f>
        <v>1</v>
      </c>
      <c r="L103" s="8">
        <v>0.26300000000000001</v>
      </c>
      <c r="M103" s="1">
        <f>MAX(1,(MIN(10,(L103 - 0.21) / (0.29 - 0.21)*10)))</f>
        <v>6.6250000000000036</v>
      </c>
    </row>
    <row r="104" spans="1:13" ht="15.75" thickBot="1" x14ac:dyDescent="0.3">
      <c r="A104" s="2" t="s">
        <v>123</v>
      </c>
      <c r="B104" s="2" t="s">
        <v>312</v>
      </c>
      <c r="C104" s="12">
        <f>E104+G104+I104+K104+M104</f>
        <v>22.546218487394956</v>
      </c>
      <c r="D104" s="6">
        <v>15</v>
      </c>
      <c r="E104" s="1">
        <f>MAX(1,(MIN(10,(((D104-1)/(35-1))*10))))</f>
        <v>4.117647058823529</v>
      </c>
      <c r="F104" s="6">
        <v>66</v>
      </c>
      <c r="G104" s="1">
        <f>MAX(1,(MIN(10,(F104 - 30) / (100 - 30)*10)))</f>
        <v>5.1428571428571423</v>
      </c>
      <c r="H104" s="6">
        <v>63</v>
      </c>
      <c r="I104" s="1">
        <f>MAX(1,(MIN(10,(H104 - 40) / (110 - 40)*10)))</f>
        <v>3.2857142857142856</v>
      </c>
      <c r="J104" s="6">
        <v>0</v>
      </c>
      <c r="K104" s="1">
        <f>MAX(1,(MIN(10,(((J104-1)/(30-1))*10))))</f>
        <v>1</v>
      </c>
      <c r="L104" s="7">
        <v>0.28199999999999997</v>
      </c>
      <c r="M104" s="1">
        <f>MAX(1,(MIN(10,(L104 - 0.21) / (0.29 - 0.21)*10)))</f>
        <v>9</v>
      </c>
    </row>
    <row r="105" spans="1:13" ht="15.75" thickBot="1" x14ac:dyDescent="0.3">
      <c r="A105" s="2" t="s">
        <v>102</v>
      </c>
      <c r="B105" s="2" t="s">
        <v>293</v>
      </c>
      <c r="C105" s="12">
        <f>E105+G105+I105+K105+M105</f>
        <v>22.374674007534047</v>
      </c>
      <c r="D105" s="6">
        <v>11</v>
      </c>
      <c r="E105" s="1">
        <f>MAX(1,(MIN(10,(((D105-1)/(35-1))*10))))</f>
        <v>2.9411764705882355</v>
      </c>
      <c r="F105" s="6">
        <v>72</v>
      </c>
      <c r="G105" s="1">
        <f>MAX(1,(MIN(10,(F105 - 30) / (100 - 30)*10)))</f>
        <v>6</v>
      </c>
      <c r="H105" s="6">
        <v>58</v>
      </c>
      <c r="I105" s="1">
        <f>MAX(1,(MIN(10,(H105 - 40) / (110 - 40)*10)))</f>
        <v>2.5714285714285712</v>
      </c>
      <c r="J105" s="6">
        <v>18</v>
      </c>
      <c r="K105" s="1">
        <f>MAX(1,(MIN(10,(((J105-1)/(30-1))*10))))</f>
        <v>5.8620689655172411</v>
      </c>
      <c r="L105" s="7">
        <v>0.25</v>
      </c>
      <c r="M105" s="1">
        <f>MAX(1,(MIN(10,(L105 - 0.21) / (0.29 - 0.21)*10)))</f>
        <v>5.0000000000000018</v>
      </c>
    </row>
    <row r="106" spans="1:13" ht="15.75" thickBot="1" x14ac:dyDescent="0.3">
      <c r="A106" s="2" t="s">
        <v>117</v>
      </c>
      <c r="B106" s="2" t="s">
        <v>262</v>
      </c>
      <c r="C106" s="12">
        <f>E106+G106+I106+K106+M106</f>
        <v>22.209142277600698</v>
      </c>
      <c r="D106" s="6">
        <v>19</v>
      </c>
      <c r="E106" s="1">
        <f>MAX(1,(MIN(10,(((D106-1)/(35-1))*10))))</f>
        <v>5.2941176470588234</v>
      </c>
      <c r="F106" s="6">
        <v>72</v>
      </c>
      <c r="G106" s="1">
        <f>MAX(1,(MIN(10,(F106 - 30) / (100 - 30)*10)))</f>
        <v>6</v>
      </c>
      <c r="H106" s="6">
        <v>63</v>
      </c>
      <c r="I106" s="1">
        <f>MAX(1,(MIN(10,(H106 - 40) / (110 - 40)*10)))</f>
        <v>3.2857142857142856</v>
      </c>
      <c r="J106" s="6">
        <v>5</v>
      </c>
      <c r="K106" s="1">
        <f>MAX(1,(MIN(10,(((J106-1)/(30-1))*10))))</f>
        <v>1.3793103448275863</v>
      </c>
      <c r="L106" s="7">
        <v>0.26</v>
      </c>
      <c r="M106" s="1">
        <f>MAX(1,(MIN(10,(L106 - 0.21) / (0.29 - 0.21)*10)))</f>
        <v>6.2500000000000036</v>
      </c>
    </row>
    <row r="107" spans="1:13" ht="15.75" thickBot="1" x14ac:dyDescent="0.3">
      <c r="A107" s="2" t="s">
        <v>101</v>
      </c>
      <c r="B107" s="2" t="s">
        <v>271</v>
      </c>
      <c r="C107" s="12">
        <f>E107+G107+I107+K107+M107</f>
        <v>22.114314691393801</v>
      </c>
      <c r="D107" s="6">
        <v>19</v>
      </c>
      <c r="E107" s="1">
        <f>MAX(1,(MIN(10,(((D107-1)/(35-1))*10))))</f>
        <v>5.2941176470588234</v>
      </c>
      <c r="F107" s="6">
        <v>72</v>
      </c>
      <c r="G107" s="1">
        <f>MAX(1,(MIN(10,(F107 - 30) / (100 - 30)*10)))</f>
        <v>6</v>
      </c>
      <c r="H107" s="6">
        <v>70</v>
      </c>
      <c r="I107" s="1">
        <f>MAX(1,(MIN(10,(H107 - 40) / (110 - 40)*10)))</f>
        <v>4.2857142857142856</v>
      </c>
      <c r="J107" s="6">
        <v>4</v>
      </c>
      <c r="K107" s="1">
        <f>MAX(1,(MIN(10,(((J107-1)/(30-1))*10))))</f>
        <v>1.0344827586206897</v>
      </c>
      <c r="L107" s="7">
        <v>0.254</v>
      </c>
      <c r="M107" s="1">
        <f>MAX(1,(MIN(10,(L107 - 0.21) / (0.29 - 0.21)*10)))</f>
        <v>5.5000000000000027</v>
      </c>
    </row>
    <row r="108" spans="1:13" ht="15.75" thickBot="1" x14ac:dyDescent="0.3">
      <c r="A108" s="2" t="s">
        <v>403</v>
      </c>
      <c r="B108" s="2" t="s">
        <v>261</v>
      </c>
      <c r="C108" s="12">
        <f>E108+G108+I108+K108+M108</f>
        <v>22.010431758910467</v>
      </c>
      <c r="D108" s="6">
        <v>21</v>
      </c>
      <c r="E108" s="1">
        <f>MAX(1,(MIN(10,(((D108-1)/(35-1))*10))))</f>
        <v>5.882352941176471</v>
      </c>
      <c r="F108" s="6">
        <v>72</v>
      </c>
      <c r="G108" s="1">
        <f>MAX(1,(MIN(10,(F108 - 30) / (100 - 30)*10)))</f>
        <v>6</v>
      </c>
      <c r="H108" s="6">
        <v>80</v>
      </c>
      <c r="I108" s="1">
        <f>MAX(1,(MIN(10,(H108 - 40) / (110 - 40)*10)))</f>
        <v>5.7142857142857135</v>
      </c>
      <c r="J108" s="6">
        <v>8</v>
      </c>
      <c r="K108" s="1">
        <f>MAX(1,(MIN(10,(((J108-1)/(30-1))*10))))</f>
        <v>2.4137931034482758</v>
      </c>
      <c r="L108" s="7">
        <v>0.22600000000000001</v>
      </c>
      <c r="M108" s="1">
        <f>MAX(1,(MIN(10,(L108 - 0.21) / (0.29 - 0.21)*10)))</f>
        <v>2.0000000000000022</v>
      </c>
    </row>
    <row r="109" spans="1:13" ht="15.75" thickBot="1" x14ac:dyDescent="0.3">
      <c r="A109" s="2" t="s">
        <v>410</v>
      </c>
      <c r="B109" s="2" t="s">
        <v>273</v>
      </c>
      <c r="C109" s="12">
        <f>E109+G109+I109+K109+M109</f>
        <v>21.872718052738335</v>
      </c>
      <c r="D109" s="6">
        <v>20</v>
      </c>
      <c r="E109" s="1">
        <f>MAX(1,(MIN(10,(((D109-1)/(35-1))*10))))</f>
        <v>5.5882352941176467</v>
      </c>
      <c r="F109" s="6">
        <v>62</v>
      </c>
      <c r="G109" s="1">
        <f>MAX(1,(MIN(10,(F109 - 30) / (100 - 30)*10)))</f>
        <v>4.5714285714285712</v>
      </c>
      <c r="H109" s="6">
        <v>85</v>
      </c>
      <c r="I109" s="1">
        <f>MAX(1,(MIN(10,(H109 - 40) / (110 - 40)*10)))</f>
        <v>6.4285714285714288</v>
      </c>
      <c r="J109" s="6">
        <v>4</v>
      </c>
      <c r="K109" s="1">
        <f>MAX(1,(MIN(10,(((J109-1)/(30-1))*10))))</f>
        <v>1.0344827586206897</v>
      </c>
      <c r="L109" s="7">
        <v>0.24399999999999999</v>
      </c>
      <c r="M109" s="1">
        <f>MAX(1,(MIN(10,(L109 - 0.21) / (0.29 - 0.21)*10)))</f>
        <v>4.2500000000000009</v>
      </c>
    </row>
    <row r="110" spans="1:13" ht="15.75" thickBot="1" x14ac:dyDescent="0.3">
      <c r="A110" s="2" t="s">
        <v>18</v>
      </c>
      <c r="B110" s="2" t="s">
        <v>261</v>
      </c>
      <c r="C110" s="12">
        <f>E110+G110+I110+K110+M110</f>
        <v>21.852941176470587</v>
      </c>
      <c r="D110" s="6">
        <v>26</v>
      </c>
      <c r="E110" s="1">
        <f>MAX(1,(MIN(10,(((D110-1)/(35-1))*10))))</f>
        <v>7.3529411764705888</v>
      </c>
      <c r="F110" s="6">
        <v>79</v>
      </c>
      <c r="G110" s="1">
        <f>MAX(1,(MIN(10,(F110 - 30) / (100 - 30)*10)))</f>
        <v>7</v>
      </c>
      <c r="H110" s="6">
        <v>75</v>
      </c>
      <c r="I110" s="1">
        <f>MAX(1,(MIN(10,(H110 - 40) / (110 - 40)*10)))</f>
        <v>5</v>
      </c>
      <c r="J110" s="6">
        <v>2</v>
      </c>
      <c r="K110" s="1">
        <f>MAX(1,(MIN(10,(((J110-1)/(30-1))*10))))</f>
        <v>1</v>
      </c>
      <c r="L110" s="7">
        <v>0.222</v>
      </c>
      <c r="M110" s="1">
        <f>MAX(1,(MIN(10,(L110 - 0.21) / (0.29 - 0.21)*10)))</f>
        <v>1.5000000000000016</v>
      </c>
    </row>
    <row r="111" spans="1:13" ht="15.75" thickBot="1" x14ac:dyDescent="0.3">
      <c r="A111" s="2" t="s">
        <v>53</v>
      </c>
      <c r="B111" s="2" t="s">
        <v>289</v>
      </c>
      <c r="C111" s="12">
        <f>E111+G111+I111+K111+M111</f>
        <v>21.780788177339904</v>
      </c>
      <c r="D111" s="6">
        <v>18</v>
      </c>
      <c r="E111" s="1">
        <f>MAX(1,(MIN(10,(((D111-1)/(35-1))*10))))</f>
        <v>5</v>
      </c>
      <c r="F111" s="6">
        <v>76</v>
      </c>
      <c r="G111" s="1">
        <f>MAX(1,(MIN(10,(F111 - 30) / (100 - 30)*10)))</f>
        <v>6.5714285714285712</v>
      </c>
      <c r="H111" s="6">
        <v>65</v>
      </c>
      <c r="I111" s="1">
        <f>MAX(1,(MIN(10,(H111 - 40) / (110 - 40)*10)))</f>
        <v>3.5714285714285716</v>
      </c>
      <c r="J111" s="6">
        <v>13</v>
      </c>
      <c r="K111" s="1">
        <f>MAX(1,(MIN(10,(((J111-1)/(30-1))*10))))</f>
        <v>4.1379310344827589</v>
      </c>
      <c r="L111" s="7">
        <v>0.23</v>
      </c>
      <c r="M111" s="1">
        <f>MAX(1,(MIN(10,(L111 - 0.21) / (0.29 - 0.21)*10)))</f>
        <v>2.5000000000000027</v>
      </c>
    </row>
    <row r="112" spans="1:13" ht="15.75" thickBot="1" x14ac:dyDescent="0.3">
      <c r="A112" s="2" t="s">
        <v>20</v>
      </c>
      <c r="B112" s="2" t="s">
        <v>276</v>
      </c>
      <c r="C112" s="12">
        <f>E112+G112+I112+K112+M112</f>
        <v>21.778180237612293</v>
      </c>
      <c r="D112" s="6">
        <v>13</v>
      </c>
      <c r="E112" s="1">
        <f>MAX(1,(MIN(10,(((D112-1)/(35-1))*10))))</f>
        <v>3.5294117647058827</v>
      </c>
      <c r="F112" s="6">
        <v>80</v>
      </c>
      <c r="G112" s="1">
        <f>MAX(1,(MIN(10,(F112 - 30) / (100 - 30)*10)))</f>
        <v>7.1428571428571432</v>
      </c>
      <c r="H112" s="6">
        <v>58</v>
      </c>
      <c r="I112" s="1">
        <f>MAX(1,(MIN(10,(H112 - 40) / (110 - 40)*10)))</f>
        <v>2.5714285714285712</v>
      </c>
      <c r="J112" s="6">
        <v>4</v>
      </c>
      <c r="K112" s="1">
        <f>MAX(1,(MIN(10,(((J112-1)/(30-1))*10))))</f>
        <v>1.0344827586206897</v>
      </c>
      <c r="L112" s="7">
        <v>0.27</v>
      </c>
      <c r="M112" s="1">
        <f>MAX(1,(MIN(10,(L112 - 0.21) / (0.29 - 0.21)*10)))</f>
        <v>7.5000000000000044</v>
      </c>
    </row>
    <row r="113" spans="1:13" ht="15.75" thickBot="1" x14ac:dyDescent="0.3">
      <c r="A113" s="2" t="s">
        <v>64</v>
      </c>
      <c r="B113" s="2" t="s">
        <v>289</v>
      </c>
      <c r="C113" s="12">
        <f>E113+G113+I113+K113+M113</f>
        <v>21.772747029846421</v>
      </c>
      <c r="D113" s="6">
        <v>21</v>
      </c>
      <c r="E113" s="1">
        <f>MAX(1,(MIN(10,(((D113-1)/(35-1))*10))))</f>
        <v>5.882352941176471</v>
      </c>
      <c r="F113" s="6">
        <v>69</v>
      </c>
      <c r="G113" s="1">
        <f>MAX(1,(MIN(10,(F113 - 30) / (100 - 30)*10)))</f>
        <v>5.5714285714285712</v>
      </c>
      <c r="H113" s="6">
        <v>68</v>
      </c>
      <c r="I113" s="1">
        <f>MAX(1,(MIN(10,(H113 - 40) / (110 - 40)*10)))</f>
        <v>4</v>
      </c>
      <c r="J113" s="6">
        <v>7</v>
      </c>
      <c r="K113" s="1">
        <f>MAX(1,(MIN(10,(((J113-1)/(30-1))*10))))</f>
        <v>2.0689655172413794</v>
      </c>
      <c r="L113" s="7">
        <v>0.24399999999999999</v>
      </c>
      <c r="M113" s="1">
        <f>MAX(1,(MIN(10,(L113 - 0.21) / (0.29 - 0.21)*10)))</f>
        <v>4.2500000000000009</v>
      </c>
    </row>
    <row r="114" spans="1:13" ht="15.75" thickBot="1" x14ac:dyDescent="0.3">
      <c r="A114" s="2" t="s">
        <v>33</v>
      </c>
      <c r="B114" s="2" t="s">
        <v>270</v>
      </c>
      <c r="C114" s="12">
        <f>E114+G114+I114+K114+M114</f>
        <v>21.727760069545063</v>
      </c>
      <c r="D114" s="6">
        <v>24</v>
      </c>
      <c r="E114" s="1">
        <f>MAX(1,(MIN(10,(((D114-1)/(35-1))*10))))</f>
        <v>6.764705882352942</v>
      </c>
      <c r="F114" s="6">
        <v>65</v>
      </c>
      <c r="G114" s="1">
        <f>MAX(1,(MIN(10,(F114 - 30) / (100 - 30)*10)))</f>
        <v>5</v>
      </c>
      <c r="H114" s="6">
        <v>71</v>
      </c>
      <c r="I114" s="1">
        <f>MAX(1,(MIN(10,(H114 - 40) / (110 - 40)*10)))</f>
        <v>4.4285714285714288</v>
      </c>
      <c r="J114" s="6">
        <v>4</v>
      </c>
      <c r="K114" s="1">
        <f>MAX(1,(MIN(10,(((J114-1)/(30-1))*10))))</f>
        <v>1.0344827586206897</v>
      </c>
      <c r="L114" s="7">
        <v>0.246</v>
      </c>
      <c r="M114" s="1">
        <f>MAX(1,(MIN(10,(L114 - 0.21) / (0.29 - 0.21)*10)))</f>
        <v>4.5000000000000009</v>
      </c>
    </row>
    <row r="115" spans="1:13" ht="15.75" thickBot="1" x14ac:dyDescent="0.3">
      <c r="A115" s="2" t="s">
        <v>54</v>
      </c>
      <c r="B115" s="2" t="s">
        <v>260</v>
      </c>
      <c r="C115" s="12">
        <f>E115+G115+I115+K115+M115</f>
        <v>21.573348304839183</v>
      </c>
      <c r="D115" s="6">
        <v>12</v>
      </c>
      <c r="E115" s="1">
        <f>MAX(1,(MIN(10,(((D115-1)/(35-1))*10))))</f>
        <v>3.2352941176470589</v>
      </c>
      <c r="F115" s="6">
        <v>76</v>
      </c>
      <c r="G115" s="1">
        <f>MAX(1,(MIN(10,(F115 - 30) / (100 - 30)*10)))</f>
        <v>6.5714285714285712</v>
      </c>
      <c r="H115" s="6">
        <v>60</v>
      </c>
      <c r="I115" s="1">
        <f>MAX(1,(MIN(10,(H115 - 40) / (110 - 40)*10)))</f>
        <v>2.8571428571428568</v>
      </c>
      <c r="J115" s="6">
        <v>4</v>
      </c>
      <c r="K115" s="1">
        <f>MAX(1,(MIN(10,(((J115-1)/(30-1))*10))))</f>
        <v>1.0344827586206897</v>
      </c>
      <c r="L115" s="7">
        <v>0.27300000000000002</v>
      </c>
      <c r="M115" s="1">
        <f>MAX(1,(MIN(10,(L115 - 0.21) / (0.29 - 0.21)*10)))</f>
        <v>7.8750000000000044</v>
      </c>
    </row>
    <row r="116" spans="1:13" ht="15.75" thickBot="1" x14ac:dyDescent="0.3">
      <c r="A116" s="2" t="s">
        <v>108</v>
      </c>
      <c r="B116" s="2" t="s">
        <v>289</v>
      </c>
      <c r="C116" s="12">
        <f>E116+G116+I116+K116+M116</f>
        <v>21.564003187481894</v>
      </c>
      <c r="D116" s="6">
        <v>21</v>
      </c>
      <c r="E116" s="1">
        <f>MAX(1,(MIN(10,(((D116-1)/(35-1))*10))))</f>
        <v>5.882352941176471</v>
      </c>
      <c r="F116" s="6">
        <v>63</v>
      </c>
      <c r="G116" s="1">
        <f>MAX(1,(MIN(10,(F116 - 30) / (100 - 30)*10)))</f>
        <v>4.7142857142857144</v>
      </c>
      <c r="H116" s="6">
        <v>50</v>
      </c>
      <c r="I116" s="1">
        <f>MAX(1,(MIN(10,(H116 - 40) / (110 - 40)*10)))</f>
        <v>1.4285714285714284</v>
      </c>
      <c r="J116" s="6">
        <v>8</v>
      </c>
      <c r="K116" s="1">
        <f>MAX(1,(MIN(10,(((J116-1)/(30-1))*10))))</f>
        <v>2.4137931034482758</v>
      </c>
      <c r="L116" s="7">
        <v>0.26700000000000002</v>
      </c>
      <c r="M116" s="1">
        <f>MAX(1,(MIN(10,(L116 - 0.21) / (0.29 - 0.21)*10)))</f>
        <v>7.1250000000000036</v>
      </c>
    </row>
    <row r="117" spans="1:13" ht="15.75" thickBot="1" x14ac:dyDescent="0.3">
      <c r="A117" s="2" t="s">
        <v>404</v>
      </c>
      <c r="B117" s="2" t="s">
        <v>262</v>
      </c>
      <c r="C117" s="12">
        <f>E117+G117+I117+K117+M117</f>
        <v>21.528361344537814</v>
      </c>
      <c r="D117" s="6">
        <v>15</v>
      </c>
      <c r="E117" s="1">
        <f>MAX(1,(MIN(10,(((D117-1)/(35-1))*10))))</f>
        <v>4.117647058823529</v>
      </c>
      <c r="F117" s="6">
        <v>59</v>
      </c>
      <c r="G117" s="1">
        <f>MAX(1,(MIN(10,(F117 - 30) / (100 - 30)*10)))</f>
        <v>4.1428571428571432</v>
      </c>
      <c r="H117" s="6">
        <v>62</v>
      </c>
      <c r="I117" s="1">
        <f>MAX(1,(MIN(10,(H117 - 40) / (110 - 40)*10)))</f>
        <v>3.1428571428571428</v>
      </c>
      <c r="J117" s="6">
        <v>1</v>
      </c>
      <c r="K117" s="1">
        <f>MAX(1,(MIN(10,(((J117-1)/(30-1))*10))))</f>
        <v>1</v>
      </c>
      <c r="L117" s="7">
        <v>0.28299999999999997</v>
      </c>
      <c r="M117" s="1">
        <f>MAX(1,(MIN(10,(L117 - 0.21) / (0.29 - 0.21)*10)))</f>
        <v>9.1249999999999982</v>
      </c>
    </row>
    <row r="118" spans="1:13" ht="15.75" thickBot="1" x14ac:dyDescent="0.3">
      <c r="A118" s="2" t="s">
        <v>105</v>
      </c>
      <c r="B118" s="2" t="s">
        <v>267</v>
      </c>
      <c r="C118" s="12">
        <f>E118+G118+I118+K118+M118</f>
        <v>21.48460591133005</v>
      </c>
      <c r="D118" s="6">
        <v>2</v>
      </c>
      <c r="E118" s="1">
        <f>MAX(1,(MIN(10,(((D118-1)/(35-1))*10))))</f>
        <v>1</v>
      </c>
      <c r="F118" s="6">
        <v>75</v>
      </c>
      <c r="G118" s="1">
        <f>MAX(1,(MIN(10,(F118 - 30) / (100 - 30)*10)))</f>
        <v>6.4285714285714288</v>
      </c>
      <c r="H118" s="6">
        <v>39</v>
      </c>
      <c r="I118" s="1">
        <f>MAX(1,(MIN(10,(H118 - 40) / (110 - 40)*10)))</f>
        <v>1</v>
      </c>
      <c r="J118" s="6">
        <v>24</v>
      </c>
      <c r="K118" s="1">
        <f>MAX(1,(MIN(10,(((J118-1)/(30-1))*10))))</f>
        <v>7.931034482758621</v>
      </c>
      <c r="L118" s="7">
        <v>0.251</v>
      </c>
      <c r="M118" s="1">
        <f>MAX(1,(MIN(10,(L118 - 0.21) / (0.29 - 0.21)*10)))</f>
        <v>5.1250000000000018</v>
      </c>
    </row>
    <row r="119" spans="1:13" ht="15.75" thickBot="1" x14ac:dyDescent="0.3">
      <c r="A119" s="2" t="s">
        <v>400</v>
      </c>
      <c r="B119" s="2" t="s">
        <v>309</v>
      </c>
      <c r="C119" s="12">
        <f>E119+G119+I119+K119+M119</f>
        <v>21.442154447986091</v>
      </c>
      <c r="D119" s="6">
        <v>15</v>
      </c>
      <c r="E119" s="1">
        <f>MAX(1,(MIN(10,(((D119-1)/(35-1))*10))))</f>
        <v>4.117647058823529</v>
      </c>
      <c r="F119" s="6">
        <v>65</v>
      </c>
      <c r="G119" s="1">
        <f>MAX(1,(MIN(10,(F119 - 30) / (100 - 30)*10)))</f>
        <v>5</v>
      </c>
      <c r="H119" s="6">
        <v>70</v>
      </c>
      <c r="I119" s="1">
        <f>MAX(1,(MIN(10,(H119 - 40) / (110 - 40)*10)))</f>
        <v>4.2857142857142856</v>
      </c>
      <c r="J119" s="6">
        <v>8</v>
      </c>
      <c r="K119" s="1">
        <f>MAX(1,(MIN(10,(((J119-1)/(30-1))*10))))</f>
        <v>2.4137931034482758</v>
      </c>
      <c r="L119" s="7">
        <v>0.255</v>
      </c>
      <c r="M119" s="1">
        <f>MAX(1,(MIN(10,(L119 - 0.21) / (0.29 - 0.21)*10)))</f>
        <v>5.6250000000000018</v>
      </c>
    </row>
    <row r="120" spans="1:13" ht="15.75" thickBot="1" x14ac:dyDescent="0.3">
      <c r="A120" s="2" t="s">
        <v>423</v>
      </c>
      <c r="B120" s="2" t="s">
        <v>286</v>
      </c>
      <c r="C120" s="12">
        <f>E120+G120+I120+K120+M120</f>
        <v>21.427484787018258</v>
      </c>
      <c r="D120" s="6">
        <v>6</v>
      </c>
      <c r="E120" s="1">
        <f>MAX(1,(MIN(10,(((D120-1)/(35-1))*10))))</f>
        <v>1.4705882352941178</v>
      </c>
      <c r="F120" s="6">
        <v>74</v>
      </c>
      <c r="G120" s="1">
        <f>MAX(1,(MIN(10,(F120 - 30) / (100 - 30)*10)))</f>
        <v>6.2857142857142856</v>
      </c>
      <c r="H120" s="6">
        <v>52</v>
      </c>
      <c r="I120" s="1">
        <f>MAX(1,(MIN(10,(H120 - 40) / (110 - 40)*10)))</f>
        <v>1.7142857142857144</v>
      </c>
      <c r="J120" s="6">
        <v>19</v>
      </c>
      <c r="K120" s="1">
        <f>MAX(1,(MIN(10,(((J120-1)/(30-1))*10))))</f>
        <v>6.2068965517241379</v>
      </c>
      <c r="L120" s="7">
        <v>0.25600000000000001</v>
      </c>
      <c r="M120" s="1">
        <f>MAX(1,(MIN(10,(L120 - 0.21) / (0.29 - 0.21)*10)))</f>
        <v>5.7500000000000027</v>
      </c>
    </row>
    <row r="121" spans="1:13" ht="15.75" thickBot="1" x14ac:dyDescent="0.3">
      <c r="A121" s="2" t="s">
        <v>59</v>
      </c>
      <c r="B121" s="2" t="s">
        <v>295</v>
      </c>
      <c r="C121" s="12">
        <f>E121+G121+I121+K121+M121</f>
        <v>21.320197044334979</v>
      </c>
      <c r="D121" s="6">
        <v>18</v>
      </c>
      <c r="E121" s="1">
        <f>MAX(1,(MIN(10,(((D121-1)/(35-1))*10))))</f>
        <v>5</v>
      </c>
      <c r="F121" s="6">
        <v>62</v>
      </c>
      <c r="G121" s="1">
        <f>MAX(1,(MIN(10,(F121 - 30) / (100 - 30)*10)))</f>
        <v>4.5714285714285712</v>
      </c>
      <c r="H121" s="6">
        <v>66</v>
      </c>
      <c r="I121" s="1">
        <f>MAX(1,(MIN(10,(H121 - 40) / (110 - 40)*10)))</f>
        <v>3.7142857142857144</v>
      </c>
      <c r="J121" s="6">
        <v>4</v>
      </c>
      <c r="K121" s="1">
        <f>MAX(1,(MIN(10,(((J121-1)/(30-1))*10))))</f>
        <v>1.0344827586206897</v>
      </c>
      <c r="L121" s="7">
        <v>0.26600000000000001</v>
      </c>
      <c r="M121" s="1">
        <f>MAX(1,(MIN(10,(L121 - 0.21) / (0.29 - 0.21)*10)))</f>
        <v>7.0000000000000036</v>
      </c>
    </row>
    <row r="122" spans="1:13" ht="15.75" thickBot="1" x14ac:dyDescent="0.3">
      <c r="A122" s="2" t="s">
        <v>397</v>
      </c>
      <c r="B122" s="2" t="s">
        <v>276</v>
      </c>
      <c r="C122" s="12">
        <f>E122+G122+I122+K122+M122</f>
        <v>21.240546218487395</v>
      </c>
      <c r="D122" s="6">
        <v>19</v>
      </c>
      <c r="E122" s="1">
        <f>MAX(1,(MIN(10,(((D122-1)/(35-1))*10))))</f>
        <v>5.2941176470588234</v>
      </c>
      <c r="F122" s="6">
        <v>68</v>
      </c>
      <c r="G122" s="1">
        <f>MAX(1,(MIN(10,(F122 - 30) / (100 - 30)*10)))</f>
        <v>5.4285714285714279</v>
      </c>
      <c r="H122" s="6">
        <v>69</v>
      </c>
      <c r="I122" s="1">
        <f>MAX(1,(MIN(10,(H122 - 40) / (110 - 40)*10)))</f>
        <v>4.1428571428571432</v>
      </c>
      <c r="J122" s="6">
        <v>1</v>
      </c>
      <c r="K122" s="1">
        <f>MAX(1,(MIN(10,(((J122-1)/(30-1))*10))))</f>
        <v>1</v>
      </c>
      <c r="L122" s="7">
        <v>0.253</v>
      </c>
      <c r="M122" s="1">
        <f>MAX(1,(MIN(10,(L122 - 0.21) / (0.29 - 0.21)*10)))</f>
        <v>5.3750000000000018</v>
      </c>
    </row>
    <row r="123" spans="1:13" ht="15.75" thickBot="1" x14ac:dyDescent="0.3">
      <c r="A123" s="2" t="s">
        <v>401</v>
      </c>
      <c r="B123" s="2" t="s">
        <v>261</v>
      </c>
      <c r="C123" s="12">
        <f>E123+G123+I123+K123+M123</f>
        <v>21.117284844972474</v>
      </c>
      <c r="D123" s="6">
        <v>11</v>
      </c>
      <c r="E123" s="1">
        <f>MAX(1,(MIN(10,(((D123-1)/(35-1))*10))))</f>
        <v>2.9411764705882355</v>
      </c>
      <c r="F123" s="6">
        <v>74</v>
      </c>
      <c r="G123" s="1">
        <f>MAX(1,(MIN(10,(F123 - 30) / (100 - 30)*10)))</f>
        <v>6.2857142857142856</v>
      </c>
      <c r="H123" s="6">
        <v>65</v>
      </c>
      <c r="I123" s="1">
        <f>MAX(1,(MIN(10,(H123 - 40) / (110 - 40)*10)))</f>
        <v>3.5714285714285716</v>
      </c>
      <c r="J123" s="6">
        <v>7</v>
      </c>
      <c r="K123" s="1">
        <f>MAX(1,(MIN(10,(((J123-1)/(30-1))*10))))</f>
        <v>2.0689655172413794</v>
      </c>
      <c r="L123" s="7">
        <v>0.26</v>
      </c>
      <c r="M123" s="1">
        <f>MAX(1,(MIN(10,(L123 - 0.21) / (0.29 - 0.21)*10)))</f>
        <v>6.2500000000000036</v>
      </c>
    </row>
    <row r="124" spans="1:13" ht="15.75" thickBot="1" x14ac:dyDescent="0.3">
      <c r="A124" s="2" t="s">
        <v>107</v>
      </c>
      <c r="B124" s="2" t="s">
        <v>270</v>
      </c>
      <c r="C124" s="12">
        <f>E124+G124+I124+K124+M124</f>
        <v>21.113372935381054</v>
      </c>
      <c r="D124" s="6">
        <v>12</v>
      </c>
      <c r="E124" s="1">
        <f>MAX(1,(MIN(10,(((D124-1)/(35-1))*10))))</f>
        <v>3.2352941176470589</v>
      </c>
      <c r="F124" s="6">
        <v>61</v>
      </c>
      <c r="G124" s="1">
        <f>MAX(1,(MIN(10,(F124 - 30) / (100 - 30)*10)))</f>
        <v>4.4285714285714288</v>
      </c>
      <c r="H124" s="6">
        <v>56</v>
      </c>
      <c r="I124" s="1">
        <f>MAX(1,(MIN(10,(H124 - 40) / (110 - 40)*10)))</f>
        <v>2.2857142857142856</v>
      </c>
      <c r="J124" s="6">
        <v>8</v>
      </c>
      <c r="K124" s="1">
        <f>MAX(1,(MIN(10,(((J124-1)/(30-1))*10))))</f>
        <v>2.4137931034482758</v>
      </c>
      <c r="L124" s="7">
        <v>0.28000000000000003</v>
      </c>
      <c r="M124" s="1">
        <f>MAX(1,(MIN(10,(L124 - 0.21) / (0.29 - 0.21)*10)))</f>
        <v>8.7500000000000053</v>
      </c>
    </row>
    <row r="125" spans="1:13" ht="15.75" thickBot="1" x14ac:dyDescent="0.3">
      <c r="A125" s="2" t="s">
        <v>37</v>
      </c>
      <c r="B125" s="2" t="s">
        <v>260</v>
      </c>
      <c r="C125" s="12">
        <f>E125+G125+I125+K125+M125</f>
        <v>21.099898580121703</v>
      </c>
      <c r="D125" s="6">
        <v>23</v>
      </c>
      <c r="E125" s="1">
        <f>MAX(1,(MIN(10,(((D125-1)/(35-1))*10))))</f>
        <v>6.4705882352941178</v>
      </c>
      <c r="F125" s="6">
        <v>68</v>
      </c>
      <c r="G125" s="1">
        <f>MAX(1,(MIN(10,(F125 - 30) / (100 - 30)*10)))</f>
        <v>5.4285714285714279</v>
      </c>
      <c r="H125" s="6">
        <v>72</v>
      </c>
      <c r="I125" s="1">
        <f>MAX(1,(MIN(10,(H125 - 40) / (110 - 40)*10)))</f>
        <v>4.5714285714285712</v>
      </c>
      <c r="J125" s="6">
        <v>5</v>
      </c>
      <c r="K125" s="1">
        <f>MAX(1,(MIN(10,(((J125-1)/(30-1))*10))))</f>
        <v>1.3793103448275863</v>
      </c>
      <c r="L125" s="7">
        <v>0.23599999999999999</v>
      </c>
      <c r="M125" s="1">
        <f>MAX(1,(MIN(10,(L125 - 0.21) / (0.29 - 0.21)*10)))</f>
        <v>3.25</v>
      </c>
    </row>
    <row r="126" spans="1:13" ht="15.75" thickBot="1" x14ac:dyDescent="0.3">
      <c r="A126" s="2" t="s">
        <v>44</v>
      </c>
      <c r="B126" s="2" t="s">
        <v>276</v>
      </c>
      <c r="C126" s="12">
        <f>E126+G126+I126+K126+M126</f>
        <v>21.093487394957982</v>
      </c>
      <c r="D126" s="6">
        <v>10</v>
      </c>
      <c r="E126" s="1">
        <f>MAX(1,(MIN(10,(((D126-1)/(35-1))*10))))</f>
        <v>2.6470588235294117</v>
      </c>
      <c r="F126" s="6">
        <v>64</v>
      </c>
      <c r="G126" s="1">
        <f>MAX(1,(MIN(10,(F126 - 30) / (100 - 30)*10)))</f>
        <v>4.8571428571428568</v>
      </c>
      <c r="H126" s="6">
        <v>59</v>
      </c>
      <c r="I126" s="1">
        <f>MAX(1,(MIN(10,(H126 - 40) / (110 - 40)*10)))</f>
        <v>2.714285714285714</v>
      </c>
      <c r="J126" s="6">
        <v>3</v>
      </c>
      <c r="K126" s="1">
        <f>MAX(1,(MIN(10,(((J126-1)/(30-1))*10))))</f>
        <v>1</v>
      </c>
      <c r="L126" s="7">
        <v>0.28899999999999998</v>
      </c>
      <c r="M126" s="1">
        <f>MAX(1,(MIN(10,(L126 - 0.21) / (0.29 - 0.21)*10)))</f>
        <v>9.875</v>
      </c>
    </row>
    <row r="127" spans="1:13" ht="15.75" thickBot="1" x14ac:dyDescent="0.3">
      <c r="A127" s="2" t="s">
        <v>99</v>
      </c>
      <c r="B127" s="2" t="s">
        <v>272</v>
      </c>
      <c r="C127" s="12">
        <f>E127+G127+I127+K127+M127</f>
        <v>20.984642132715155</v>
      </c>
      <c r="D127" s="6">
        <v>15</v>
      </c>
      <c r="E127" s="1">
        <f>MAX(1,(MIN(10,(((D127-1)/(35-1))*10))))</f>
        <v>4.117647058823529</v>
      </c>
      <c r="F127" s="6">
        <v>75</v>
      </c>
      <c r="G127" s="1">
        <f>MAX(1,(MIN(10,(F127 - 30) / (100 - 30)*10)))</f>
        <v>6.4285714285714288</v>
      </c>
      <c r="H127" s="6">
        <v>66</v>
      </c>
      <c r="I127" s="1">
        <f>MAX(1,(MIN(10,(H127 - 40) / (110 - 40)*10)))</f>
        <v>3.7142857142857144</v>
      </c>
      <c r="J127" s="6">
        <v>6</v>
      </c>
      <c r="K127" s="1">
        <f>MAX(1,(MIN(10,(((J127-1)/(30-1))*10))))</f>
        <v>1.7241379310344829</v>
      </c>
      <c r="L127" s="7">
        <v>0.25</v>
      </c>
      <c r="M127" s="1">
        <f>MAX(1,(MIN(10,(L127 - 0.21) / (0.29 - 0.21)*10)))</f>
        <v>5.0000000000000018</v>
      </c>
    </row>
    <row r="128" spans="1:13" ht="15.75" thickBot="1" x14ac:dyDescent="0.3">
      <c r="A128" s="2" t="s">
        <v>411</v>
      </c>
      <c r="B128" s="2" t="s">
        <v>271</v>
      </c>
      <c r="C128" s="12">
        <f>E128+G128+I128+K128+M128</f>
        <v>20.855983772819474</v>
      </c>
      <c r="D128" s="6">
        <v>12</v>
      </c>
      <c r="E128" s="1">
        <f>MAX(1,(MIN(10,(((D128-1)/(35-1))*10))))</f>
        <v>3.2352941176470589</v>
      </c>
      <c r="F128" s="6">
        <v>58</v>
      </c>
      <c r="G128" s="1">
        <f>MAX(1,(MIN(10,(F128 - 30) / (100 - 30)*10)))</f>
        <v>4</v>
      </c>
      <c r="H128" s="6">
        <v>54</v>
      </c>
      <c r="I128" s="1">
        <f>MAX(1,(MIN(10,(H128 - 40) / (110 - 40)*10)))</f>
        <v>2</v>
      </c>
      <c r="J128" s="6">
        <v>26</v>
      </c>
      <c r="K128" s="1">
        <f>MAX(1,(MIN(10,(((J128-1)/(30-1))*10))))</f>
        <v>8.6206896551724128</v>
      </c>
      <c r="L128" s="7">
        <v>0.23400000000000001</v>
      </c>
      <c r="M128" s="1">
        <f>MAX(1,(MIN(10,(L128 - 0.21) / (0.29 - 0.21)*10)))</f>
        <v>3.0000000000000031</v>
      </c>
    </row>
    <row r="129" spans="1:13" ht="15.75" thickBot="1" x14ac:dyDescent="0.3">
      <c r="A129" s="2" t="s">
        <v>409</v>
      </c>
      <c r="B129" s="2" t="s">
        <v>272</v>
      </c>
      <c r="C129" s="12">
        <f>E129+G129+I129+K129+M129</f>
        <v>20.768907563025216</v>
      </c>
      <c r="D129" s="6">
        <v>16</v>
      </c>
      <c r="E129" s="1">
        <f>MAX(1,(MIN(10,(((D129-1)/(35-1))*10))))</f>
        <v>4.4117647058823533</v>
      </c>
      <c r="F129" s="6">
        <v>57</v>
      </c>
      <c r="G129" s="1">
        <f>MAX(1,(MIN(10,(F129 - 30) / (100 - 30)*10)))</f>
        <v>3.8571428571428572</v>
      </c>
      <c r="H129" s="6">
        <v>68</v>
      </c>
      <c r="I129" s="1">
        <f>MAX(1,(MIN(10,(H129 - 40) / (110 - 40)*10)))</f>
        <v>4</v>
      </c>
      <c r="J129" s="6">
        <v>3</v>
      </c>
      <c r="K129" s="1">
        <f>MAX(1,(MIN(10,(((J129-1)/(30-1))*10))))</f>
        <v>1</v>
      </c>
      <c r="L129" s="7">
        <v>0.27</v>
      </c>
      <c r="M129" s="1">
        <f>MAX(1,(MIN(10,(L129 - 0.21) / (0.29 - 0.21)*10)))</f>
        <v>7.5000000000000044</v>
      </c>
    </row>
    <row r="130" spans="1:13" ht="15.75" thickBot="1" x14ac:dyDescent="0.3">
      <c r="A130" s="2" t="s">
        <v>111</v>
      </c>
      <c r="B130" s="2" t="s">
        <v>287</v>
      </c>
      <c r="C130" s="12">
        <f>E130+G130+I130+K130+M130</f>
        <v>20.756302521008404</v>
      </c>
      <c r="D130" s="6">
        <v>6</v>
      </c>
      <c r="E130" s="1">
        <f>MAX(1,(MIN(10,(((D130-1)/(35-1))*10))))</f>
        <v>1.4705882352941178</v>
      </c>
      <c r="F130" s="6">
        <v>79</v>
      </c>
      <c r="G130" s="1">
        <f>MAX(1,(MIN(10,(F130 - 30) / (100 - 30)*10)))</f>
        <v>7</v>
      </c>
      <c r="H130" s="6">
        <v>49</v>
      </c>
      <c r="I130" s="1">
        <f>MAX(1,(MIN(10,(H130 - 40) / (110 - 40)*10)))</f>
        <v>1.2857142857142856</v>
      </c>
      <c r="J130" s="6">
        <v>3</v>
      </c>
      <c r="K130" s="1">
        <f>MAX(1,(MIN(10,(((J130-1)/(30-1))*10))))</f>
        <v>1</v>
      </c>
      <c r="L130" s="7">
        <v>0.311</v>
      </c>
      <c r="M130" s="1">
        <f>MAX(1,(MIN(10,(L130 - 0.21) / (0.29 - 0.21)*10)))</f>
        <v>10</v>
      </c>
    </row>
    <row r="131" spans="1:13" ht="15.75" thickBot="1" x14ac:dyDescent="0.3">
      <c r="A131" s="2" t="s">
        <v>45</v>
      </c>
      <c r="B131" s="2" t="s">
        <v>300</v>
      </c>
      <c r="C131" s="12">
        <f>E131+G131+I131+K131+M131</f>
        <v>20.658432338452624</v>
      </c>
      <c r="D131" s="6">
        <v>20</v>
      </c>
      <c r="E131" s="1">
        <f>MAX(1,(MIN(10,(((D131-1)/(35-1))*10))))</f>
        <v>5.5882352941176467</v>
      </c>
      <c r="F131" s="6">
        <v>76</v>
      </c>
      <c r="G131" s="1">
        <f>MAX(1,(MIN(10,(F131 - 30) / (100 - 30)*10)))</f>
        <v>6.5714285714285712</v>
      </c>
      <c r="H131" s="6">
        <v>66</v>
      </c>
      <c r="I131" s="1">
        <f>MAX(1,(MIN(10,(H131 - 40) / (110 - 40)*10)))</f>
        <v>3.7142857142857144</v>
      </c>
      <c r="J131" s="6">
        <v>4</v>
      </c>
      <c r="K131" s="1">
        <f>MAX(1,(MIN(10,(((J131-1)/(30-1))*10))))</f>
        <v>1.0344827586206897</v>
      </c>
      <c r="L131" s="7">
        <v>0.24</v>
      </c>
      <c r="M131" s="1">
        <f>MAX(1,(MIN(10,(L131 - 0.21) / (0.29 - 0.21)*10)))</f>
        <v>3.7500000000000004</v>
      </c>
    </row>
    <row r="132" spans="1:13" ht="15.75" thickBot="1" x14ac:dyDescent="0.3">
      <c r="A132" s="2" t="s">
        <v>113</v>
      </c>
      <c r="B132" s="2" t="s">
        <v>265</v>
      </c>
      <c r="C132" s="12">
        <f>E132+G132+I132+K132+M132</f>
        <v>20.588235294117652</v>
      </c>
      <c r="D132" s="6">
        <v>20</v>
      </c>
      <c r="E132" s="1">
        <f>MAX(1,(MIN(10,(((D132-1)/(35-1))*10))))</f>
        <v>5.5882352941176467</v>
      </c>
      <c r="F132" s="6">
        <v>60</v>
      </c>
      <c r="G132" s="1">
        <f>MAX(1,(MIN(10,(F132 - 30) / (100 - 30)*10)))</f>
        <v>4.2857142857142856</v>
      </c>
      <c r="H132" s="6">
        <v>73</v>
      </c>
      <c r="I132" s="1">
        <f>MAX(1,(MIN(10,(H132 - 40) / (110 - 40)*10)))</f>
        <v>4.7142857142857144</v>
      </c>
      <c r="J132" s="6">
        <v>1</v>
      </c>
      <c r="K132" s="1">
        <f>MAX(1,(MIN(10,(((J132-1)/(30-1))*10))))</f>
        <v>1</v>
      </c>
      <c r="L132" s="7">
        <v>0.25</v>
      </c>
      <c r="M132" s="1">
        <f>MAX(1,(MIN(10,(L132 - 0.21) / (0.29 - 0.21)*10)))</f>
        <v>5.0000000000000018</v>
      </c>
    </row>
    <row r="133" spans="1:13" ht="15.75" thickBot="1" x14ac:dyDescent="0.3">
      <c r="A133" s="2" t="s">
        <v>307</v>
      </c>
      <c r="B133" s="2" t="s">
        <v>269</v>
      </c>
      <c r="C133" s="12">
        <f>E133+G133+I133+K133+M133</f>
        <v>20.512605042016805</v>
      </c>
      <c r="D133" s="6">
        <v>28</v>
      </c>
      <c r="E133" s="1">
        <f>MAX(1,(MIN(10,(((D133-1)/(35-1))*10))))</f>
        <v>7.9411764705882346</v>
      </c>
      <c r="F133" s="6">
        <v>66</v>
      </c>
      <c r="G133" s="1">
        <f>MAX(1,(MIN(10,(F133 - 30) / (100 - 30)*10)))</f>
        <v>5.1428571428571423</v>
      </c>
      <c r="H133" s="6">
        <v>78</v>
      </c>
      <c r="I133" s="1">
        <f>MAX(1,(MIN(10,(H133 - 40) / (110 - 40)*10)))</f>
        <v>5.4285714285714279</v>
      </c>
      <c r="J133" s="6">
        <v>1</v>
      </c>
      <c r="K133" s="1">
        <f>MAX(1,(MIN(10,(((J133-1)/(30-1))*10))))</f>
        <v>1</v>
      </c>
      <c r="L133" s="7">
        <v>0.20899999999999999</v>
      </c>
      <c r="M133" s="1">
        <f>MAX(1,(MIN(10,(L133 - 0.21) / (0.29 - 0.21)*10)))</f>
        <v>1</v>
      </c>
    </row>
    <row r="134" spans="1:13" ht="15.75" thickBot="1" x14ac:dyDescent="0.3">
      <c r="A134" s="2" t="s">
        <v>461</v>
      </c>
      <c r="B134" s="2" t="s">
        <v>278</v>
      </c>
      <c r="C134" s="12">
        <f>E134+G134+I134+K134+M134</f>
        <v>20.498768472906406</v>
      </c>
      <c r="D134" s="6">
        <v>18</v>
      </c>
      <c r="E134" s="1">
        <f>MAX(1,(MIN(10,(((D134-1)/(35-1))*10))))</f>
        <v>5</v>
      </c>
      <c r="F134" s="6">
        <v>64</v>
      </c>
      <c r="G134" s="1">
        <f>MAX(1,(MIN(10,(F134 - 30) / (100 - 30)*10)))</f>
        <v>4.8571428571428568</v>
      </c>
      <c r="H134" s="6">
        <v>74</v>
      </c>
      <c r="I134" s="1">
        <f>MAX(1,(MIN(10,(H134 - 40) / (110 - 40)*10)))</f>
        <v>4.8571428571428568</v>
      </c>
      <c r="J134" s="6">
        <v>4</v>
      </c>
      <c r="K134" s="1">
        <f>MAX(1,(MIN(10,(((J134-1)/(30-1))*10))))</f>
        <v>1.0344827586206897</v>
      </c>
      <c r="L134" s="8">
        <v>0.248</v>
      </c>
      <c r="M134" s="1">
        <f>MAX(1,(MIN(10,(L134 - 0.21) / (0.29 - 0.21)*10)))</f>
        <v>4.7500000000000018</v>
      </c>
    </row>
    <row r="135" spans="1:13" ht="15.75" thickBot="1" x14ac:dyDescent="0.3">
      <c r="A135" s="2" t="s">
        <v>326</v>
      </c>
      <c r="B135" s="2" t="s">
        <v>300</v>
      </c>
      <c r="C135" s="12">
        <f>E135+G135+I135+K135+M135</f>
        <v>20.445378151260506</v>
      </c>
      <c r="D135" s="6">
        <v>20</v>
      </c>
      <c r="E135" s="1">
        <f>MAX(1,(MIN(10,(((D135-1)/(35-1))*10))))</f>
        <v>5.5882352941176467</v>
      </c>
      <c r="F135" s="6">
        <v>70</v>
      </c>
      <c r="G135" s="1">
        <f>MAX(1,(MIN(10,(F135 - 30) / (100 - 30)*10)))</f>
        <v>5.7142857142857135</v>
      </c>
      <c r="H135" s="6">
        <v>76</v>
      </c>
      <c r="I135" s="1">
        <f>MAX(1,(MIN(10,(H135 - 40) / (110 - 40)*10)))</f>
        <v>5.1428571428571423</v>
      </c>
      <c r="J135" s="6">
        <v>1</v>
      </c>
      <c r="K135" s="1">
        <f>MAX(1,(MIN(10,(((J135-1)/(30-1))*10))))</f>
        <v>1</v>
      </c>
      <c r="L135" s="7">
        <v>0.23400000000000001</v>
      </c>
      <c r="M135" s="1">
        <f>MAX(1,(MIN(10,(L135 - 0.21) / (0.29 - 0.21)*10)))</f>
        <v>3.0000000000000031</v>
      </c>
    </row>
    <row r="136" spans="1:13" ht="15.75" thickBot="1" x14ac:dyDescent="0.3">
      <c r="A136" s="2" t="s">
        <v>416</v>
      </c>
      <c r="B136" s="2" t="s">
        <v>261</v>
      </c>
      <c r="C136" s="12">
        <f>E136+G136+I136+K136+M136</f>
        <v>20.353991596638661</v>
      </c>
      <c r="D136" s="6">
        <v>24</v>
      </c>
      <c r="E136" s="1">
        <f>MAX(1,(MIN(10,(((D136-1)/(35-1))*10))))</f>
        <v>6.764705882352942</v>
      </c>
      <c r="F136" s="6">
        <v>65</v>
      </c>
      <c r="G136" s="1">
        <f>MAX(1,(MIN(10,(F136 - 30) / (100 - 30)*10)))</f>
        <v>5</v>
      </c>
      <c r="H136" s="6">
        <v>80</v>
      </c>
      <c r="I136" s="1">
        <f>MAX(1,(MIN(10,(H136 - 40) / (110 - 40)*10)))</f>
        <v>5.7142857142857135</v>
      </c>
      <c r="J136" s="6">
        <v>3</v>
      </c>
      <c r="K136" s="1">
        <f>MAX(1,(MIN(10,(((J136-1)/(30-1))*10))))</f>
        <v>1</v>
      </c>
      <c r="L136" s="7">
        <v>0.22500000000000001</v>
      </c>
      <c r="M136" s="1">
        <f>MAX(1,(MIN(10,(L136 - 0.21) / (0.29 - 0.21)*10)))</f>
        <v>1.875000000000002</v>
      </c>
    </row>
    <row r="137" spans="1:13" ht="15.75" thickBot="1" x14ac:dyDescent="0.3">
      <c r="A137" s="2" t="s">
        <v>51</v>
      </c>
      <c r="B137" s="2" t="s">
        <v>300</v>
      </c>
      <c r="C137" s="12">
        <f>E137+G137+I137+K137+M137</f>
        <v>20.311974789915965</v>
      </c>
      <c r="D137" s="6">
        <v>19</v>
      </c>
      <c r="E137" s="1">
        <f>MAX(1,(MIN(10,(((D137-1)/(35-1))*10))))</f>
        <v>5.2941176470588234</v>
      </c>
      <c r="F137" s="6">
        <v>68</v>
      </c>
      <c r="G137" s="1">
        <f>MAX(1,(MIN(10,(F137 - 30) / (100 - 30)*10)))</f>
        <v>5.4285714285714279</v>
      </c>
      <c r="H137" s="6">
        <v>66</v>
      </c>
      <c r="I137" s="1">
        <f>MAX(1,(MIN(10,(H137 - 40) / (110 - 40)*10)))</f>
        <v>3.7142857142857144</v>
      </c>
      <c r="J137" s="6">
        <v>1</v>
      </c>
      <c r="K137" s="1">
        <f>MAX(1,(MIN(10,(((J137-1)/(30-1))*10))))</f>
        <v>1</v>
      </c>
      <c r="L137" s="7">
        <v>0.249</v>
      </c>
      <c r="M137" s="1">
        <f>MAX(1,(MIN(10,(L137 - 0.21) / (0.29 - 0.21)*10)))</f>
        <v>4.8750000000000018</v>
      </c>
    </row>
    <row r="138" spans="1:13" ht="15.75" thickBot="1" x14ac:dyDescent="0.3">
      <c r="A138" s="2" t="s">
        <v>425</v>
      </c>
      <c r="B138" s="2" t="s">
        <v>274</v>
      </c>
      <c r="C138" s="12">
        <f>E138+G138+I138+K138+M138</f>
        <v>20.198964068385976</v>
      </c>
      <c r="D138" s="6">
        <v>12</v>
      </c>
      <c r="E138" s="1">
        <f>MAX(1,(MIN(10,(((D138-1)/(35-1))*10))))</f>
        <v>3.2352941176470589</v>
      </c>
      <c r="F138" s="6">
        <v>67</v>
      </c>
      <c r="G138" s="1">
        <f>MAX(1,(MIN(10,(F138 - 30) / (100 - 30)*10)))</f>
        <v>5.2857142857142856</v>
      </c>
      <c r="H138" s="6">
        <v>56</v>
      </c>
      <c r="I138" s="1">
        <f>MAX(1,(MIN(10,(H138 - 40) / (110 - 40)*10)))</f>
        <v>2.2857142857142856</v>
      </c>
      <c r="J138" s="6">
        <v>17</v>
      </c>
      <c r="K138" s="1">
        <f>MAX(1,(MIN(10,(((J138-1)/(30-1))*10))))</f>
        <v>5.5172413793103452</v>
      </c>
      <c r="L138" s="7">
        <v>0.24099999999999999</v>
      </c>
      <c r="M138" s="1">
        <f>MAX(1,(MIN(10,(L138 - 0.21) / (0.29 - 0.21)*10)))</f>
        <v>3.8750000000000009</v>
      </c>
    </row>
    <row r="139" spans="1:13" ht="15.75" thickBot="1" x14ac:dyDescent="0.3">
      <c r="A139" s="2" t="s">
        <v>132</v>
      </c>
      <c r="B139" s="2" t="s">
        <v>275</v>
      </c>
      <c r="C139" s="12">
        <f>E139+G139+I139+K139+M139</f>
        <v>20.13829324833382</v>
      </c>
      <c r="D139" s="6">
        <v>22</v>
      </c>
      <c r="E139" s="1">
        <f>MAX(1,(MIN(10,(((D139-1)/(35-1))*10))))</f>
        <v>6.1764705882352944</v>
      </c>
      <c r="F139" s="6">
        <v>62</v>
      </c>
      <c r="G139" s="1">
        <f>MAX(1,(MIN(10,(F139 - 30) / (100 - 30)*10)))</f>
        <v>4.5714285714285712</v>
      </c>
      <c r="H139" s="6">
        <v>51</v>
      </c>
      <c r="I139" s="1">
        <f>MAX(1,(MIN(10,(H139 - 40) / (110 - 40)*10)))</f>
        <v>1.5714285714285714</v>
      </c>
      <c r="J139" s="6">
        <v>7</v>
      </c>
      <c r="K139" s="1">
        <f>MAX(1,(MIN(10,(((J139-1)/(30-1))*10))))</f>
        <v>2.0689655172413794</v>
      </c>
      <c r="L139" s="7">
        <v>0.25600000000000001</v>
      </c>
      <c r="M139" s="1">
        <f>MAX(1,(MIN(10,(L139 - 0.21) / (0.29 - 0.21)*10)))</f>
        <v>5.7500000000000027</v>
      </c>
    </row>
    <row r="140" spans="1:13" ht="15.75" thickBot="1" x14ac:dyDescent="0.3">
      <c r="A140" s="2" t="s">
        <v>436</v>
      </c>
      <c r="B140" s="2" t="s">
        <v>284</v>
      </c>
      <c r="C140" s="12">
        <f>E140+G140+I140+K140+M140</f>
        <v>20.084069834830487</v>
      </c>
      <c r="D140" s="6">
        <v>8</v>
      </c>
      <c r="E140" s="1">
        <f>MAX(1,(MIN(10,(((D140-1)/(35-1))*10))))</f>
        <v>2.0588235294117645</v>
      </c>
      <c r="F140" s="6">
        <v>64</v>
      </c>
      <c r="G140" s="1">
        <f>MAX(1,(MIN(10,(F140 - 30) / (100 - 30)*10)))</f>
        <v>4.8571428571428568</v>
      </c>
      <c r="H140" s="6">
        <v>61</v>
      </c>
      <c r="I140" s="1">
        <f>MAX(1,(MIN(10,(H140 - 40) / (110 - 40)*10)))</f>
        <v>3</v>
      </c>
      <c r="J140" s="6">
        <v>12</v>
      </c>
      <c r="K140" s="1">
        <f>MAX(1,(MIN(10,(((J140-1)/(30-1))*10))))</f>
        <v>3.7931034482758621</v>
      </c>
      <c r="L140" s="8">
        <v>0.26100000000000001</v>
      </c>
      <c r="M140" s="1">
        <f>MAX(1,(MIN(10,(L140 - 0.21) / (0.29 - 0.21)*10)))</f>
        <v>6.3750000000000027</v>
      </c>
    </row>
    <row r="141" spans="1:13" ht="15.75" thickBot="1" x14ac:dyDescent="0.3">
      <c r="A141" s="2" t="s">
        <v>311</v>
      </c>
      <c r="B141" s="2" t="s">
        <v>312</v>
      </c>
      <c r="C141" s="12">
        <f>E141+G141+I141+K141+M141</f>
        <v>20.035170964937706</v>
      </c>
      <c r="D141" s="6">
        <v>12</v>
      </c>
      <c r="E141" s="1">
        <f>MAX(1,(MIN(10,(((D141-1)/(35-1))*10))))</f>
        <v>3.2352941176470589</v>
      </c>
      <c r="F141" s="6">
        <v>51</v>
      </c>
      <c r="G141" s="1">
        <f>MAX(1,(MIN(10,(F141 - 30) / (100 - 30)*10)))</f>
        <v>3</v>
      </c>
      <c r="H141" s="6">
        <v>58</v>
      </c>
      <c r="I141" s="1">
        <f>MAX(1,(MIN(10,(H141 - 40) / (110 - 40)*10)))</f>
        <v>2.5714285714285712</v>
      </c>
      <c r="J141" s="6">
        <v>10</v>
      </c>
      <c r="K141" s="1">
        <f>MAX(1,(MIN(10,(((J141-1)/(30-1))*10))))</f>
        <v>3.103448275862069</v>
      </c>
      <c r="L141" s="7">
        <v>0.27500000000000002</v>
      </c>
      <c r="M141" s="1">
        <f>MAX(1,(MIN(10,(L141 - 0.21) / (0.29 - 0.21)*10)))</f>
        <v>8.1250000000000036</v>
      </c>
    </row>
    <row r="142" spans="1:13" ht="15.75" thickBot="1" x14ac:dyDescent="0.3">
      <c r="A142" s="2" t="s">
        <v>298</v>
      </c>
      <c r="B142" s="2" t="s">
        <v>270</v>
      </c>
      <c r="C142" s="12">
        <f>E142+G142+I142+K142+M142</f>
        <v>20.005252100840341</v>
      </c>
      <c r="D142" s="6">
        <v>25</v>
      </c>
      <c r="E142" s="1">
        <f>MAX(1,(MIN(10,(((D142-1)/(35-1))*10))))</f>
        <v>7.0588235294117654</v>
      </c>
      <c r="F142" s="6">
        <v>64</v>
      </c>
      <c r="G142" s="1">
        <f>MAX(1,(MIN(10,(F142 - 30) / (100 - 30)*10)))</f>
        <v>4.8571428571428568</v>
      </c>
      <c r="H142" s="6">
        <v>73</v>
      </c>
      <c r="I142" s="1">
        <f>MAX(1,(MIN(10,(H142 - 40) / (110 - 40)*10)))</f>
        <v>4.7142857142857144</v>
      </c>
      <c r="J142" s="6">
        <v>0</v>
      </c>
      <c r="K142" s="1">
        <f>MAX(1,(MIN(10,(((J142-1)/(30-1))*10))))</f>
        <v>1</v>
      </c>
      <c r="L142" s="7">
        <v>0.22900000000000001</v>
      </c>
      <c r="M142" s="1">
        <f>MAX(1,(MIN(10,(L142 - 0.21) / (0.29 - 0.21)*10)))</f>
        <v>2.3750000000000022</v>
      </c>
    </row>
    <row r="143" spans="1:13" ht="15.75" thickBot="1" x14ac:dyDescent="0.3">
      <c r="A143" s="2" t="s">
        <v>70</v>
      </c>
      <c r="B143" s="2" t="s">
        <v>300</v>
      </c>
      <c r="C143" s="12">
        <f>E143+G143+I143+K143+M143</f>
        <v>19.973739495798323</v>
      </c>
      <c r="D143" s="6">
        <v>17</v>
      </c>
      <c r="E143" s="1">
        <f>MAX(1,(MIN(10,(((D143-1)/(35-1))*10))))</f>
        <v>4.7058823529411766</v>
      </c>
      <c r="F143" s="6">
        <v>63</v>
      </c>
      <c r="G143" s="1">
        <f>MAX(1,(MIN(10,(F143 - 30) / (100 - 30)*10)))</f>
        <v>4.7142857142857144</v>
      </c>
      <c r="H143" s="6">
        <v>64</v>
      </c>
      <c r="I143" s="1">
        <f>MAX(1,(MIN(10,(H143 - 40) / (110 - 40)*10)))</f>
        <v>3.4285714285714288</v>
      </c>
      <c r="J143" s="6">
        <v>0</v>
      </c>
      <c r="K143" s="1">
        <f>MAX(1,(MIN(10,(((J143-1)/(30-1))*10))))</f>
        <v>1</v>
      </c>
      <c r="L143" s="7">
        <v>0.25900000000000001</v>
      </c>
      <c r="M143" s="1">
        <f>MAX(1,(MIN(10,(L143 - 0.21) / (0.29 - 0.21)*10)))</f>
        <v>6.1250000000000027</v>
      </c>
    </row>
    <row r="144" spans="1:13" ht="15.75" thickBot="1" x14ac:dyDescent="0.3">
      <c r="A144" s="2" t="s">
        <v>405</v>
      </c>
      <c r="B144" s="2" t="s">
        <v>271</v>
      </c>
      <c r="C144" s="12">
        <f>E144+G144+I144+K144+M144</f>
        <v>19.927158794552309</v>
      </c>
      <c r="D144" s="6">
        <v>16</v>
      </c>
      <c r="E144" s="1">
        <f>MAX(1,(MIN(10,(((D144-1)/(35-1))*10))))</f>
        <v>4.4117647058823533</v>
      </c>
      <c r="F144" s="6">
        <v>72</v>
      </c>
      <c r="G144" s="1">
        <f>MAX(1,(MIN(10,(F144 - 30) / (100 - 30)*10)))</f>
        <v>6</v>
      </c>
      <c r="H144" s="6">
        <v>72</v>
      </c>
      <c r="I144" s="1">
        <f>MAX(1,(MIN(10,(H144 - 40) / (110 - 40)*10)))</f>
        <v>4.5714285714285712</v>
      </c>
      <c r="J144" s="6">
        <v>7</v>
      </c>
      <c r="K144" s="1">
        <f>MAX(1,(MIN(10,(((J144-1)/(30-1))*10))))</f>
        <v>2.0689655172413794</v>
      </c>
      <c r="L144" s="7">
        <v>0.23300000000000001</v>
      </c>
      <c r="M144" s="1">
        <f>MAX(1,(MIN(10,(L144 - 0.21) / (0.29 - 0.21)*10)))</f>
        <v>2.8750000000000031</v>
      </c>
    </row>
    <row r="145" spans="1:13" ht="15.75" thickBot="1" x14ac:dyDescent="0.3">
      <c r="A145" s="2" t="s">
        <v>116</v>
      </c>
      <c r="B145" s="2" t="s">
        <v>305</v>
      </c>
      <c r="C145" s="12">
        <f>E145+G145+I145+K145+M145</f>
        <v>19.869385685308611</v>
      </c>
      <c r="D145" s="6">
        <v>24</v>
      </c>
      <c r="E145" s="1">
        <f>MAX(1,(MIN(10,(((D145-1)/(35-1))*10))))</f>
        <v>6.764705882352942</v>
      </c>
      <c r="F145" s="6">
        <v>64</v>
      </c>
      <c r="G145" s="1">
        <f>MAX(1,(MIN(10,(F145 - 30) / (100 - 30)*10)))</f>
        <v>4.8571428571428568</v>
      </c>
      <c r="H145" s="6">
        <v>64</v>
      </c>
      <c r="I145" s="1">
        <f>MAX(1,(MIN(10,(H145 - 40) / (110 - 40)*10)))</f>
        <v>3.4285714285714288</v>
      </c>
      <c r="J145" s="6">
        <v>7</v>
      </c>
      <c r="K145" s="1">
        <f>MAX(1,(MIN(10,(((J145-1)/(30-1))*10))))</f>
        <v>2.0689655172413794</v>
      </c>
      <c r="L145" s="8">
        <v>0.23200000000000001</v>
      </c>
      <c r="M145" s="1">
        <f>MAX(1,(MIN(10,(L145 - 0.21) / (0.29 - 0.21)*10)))</f>
        <v>2.7500000000000031</v>
      </c>
    </row>
    <row r="146" spans="1:13" ht="15.75" thickBot="1" x14ac:dyDescent="0.3">
      <c r="A146" s="2" t="s">
        <v>297</v>
      </c>
      <c r="B146" s="2" t="s">
        <v>284</v>
      </c>
      <c r="C146" s="12">
        <f>E146+G146+I146+K146+M146</f>
        <v>19.704831932773111</v>
      </c>
      <c r="D146" s="6">
        <v>19</v>
      </c>
      <c r="E146" s="1">
        <f>MAX(1,(MIN(10,(((D146-1)/(35-1))*10))))</f>
        <v>5.2941176470588234</v>
      </c>
      <c r="F146" s="6">
        <v>68</v>
      </c>
      <c r="G146" s="1">
        <f>MAX(1,(MIN(10,(F146 - 30) / (100 - 30)*10)))</f>
        <v>5.4285714285714279</v>
      </c>
      <c r="H146" s="6">
        <v>67</v>
      </c>
      <c r="I146" s="1">
        <f>MAX(1,(MIN(10,(H146 - 40) / (110 - 40)*10)))</f>
        <v>3.8571428571428572</v>
      </c>
      <c r="J146" s="6">
        <v>3</v>
      </c>
      <c r="K146" s="1">
        <f>MAX(1,(MIN(10,(((J146-1)/(30-1))*10))))</f>
        <v>1</v>
      </c>
      <c r="L146" s="7">
        <v>0.24299999999999999</v>
      </c>
      <c r="M146" s="1">
        <f>MAX(1,(MIN(10,(L146 - 0.21) / (0.29 - 0.21)*10)))</f>
        <v>4.1250000000000009</v>
      </c>
    </row>
    <row r="147" spans="1:13" ht="15.75" thickBot="1" x14ac:dyDescent="0.3">
      <c r="A147" s="2" t="s">
        <v>408</v>
      </c>
      <c r="B147" s="2" t="s">
        <v>263</v>
      </c>
      <c r="C147" s="12">
        <f>E147+G147+I147+K147+M147</f>
        <v>19.411764705882355</v>
      </c>
      <c r="D147" s="6">
        <v>16</v>
      </c>
      <c r="E147" s="1">
        <f>MAX(1,(MIN(10,(((D147-1)/(35-1))*10))))</f>
        <v>4.4117647058823533</v>
      </c>
      <c r="F147" s="6">
        <v>53</v>
      </c>
      <c r="G147" s="1">
        <f>MAX(1,(MIN(10,(F147 - 30) / (100 - 30)*10)))</f>
        <v>3.2857142857142856</v>
      </c>
      <c r="H147" s="6">
        <v>66</v>
      </c>
      <c r="I147" s="1">
        <f>MAX(1,(MIN(10,(H147 - 40) / (110 - 40)*10)))</f>
        <v>3.7142857142857144</v>
      </c>
      <c r="J147" s="6">
        <v>1</v>
      </c>
      <c r="K147" s="1">
        <f>MAX(1,(MIN(10,(((J147-1)/(30-1))*10))))</f>
        <v>1</v>
      </c>
      <c r="L147" s="7">
        <v>0.26600000000000001</v>
      </c>
      <c r="M147" s="1">
        <f>MAX(1,(MIN(10,(L147 - 0.21) / (0.29 - 0.21)*10)))</f>
        <v>7.0000000000000036</v>
      </c>
    </row>
    <row r="148" spans="1:13" ht="15.75" thickBot="1" x14ac:dyDescent="0.3">
      <c r="A148" s="2" t="s">
        <v>139</v>
      </c>
      <c r="B148" s="2" t="s">
        <v>289</v>
      </c>
      <c r="C148" s="12">
        <f>E148+G148+I148+K148+M148</f>
        <v>19.408178788756885</v>
      </c>
      <c r="D148" s="6">
        <v>7</v>
      </c>
      <c r="E148" s="1">
        <f>MAX(1,(MIN(10,(((D148-1)/(35-1))*10))))</f>
        <v>1.7647058823529413</v>
      </c>
      <c r="F148" s="6">
        <v>52</v>
      </c>
      <c r="G148" s="1">
        <f>MAX(1,(MIN(10,(F148 - 30) / (100 - 30)*10)))</f>
        <v>3.1428571428571428</v>
      </c>
      <c r="H148" s="6">
        <v>55</v>
      </c>
      <c r="I148" s="1">
        <f>MAX(1,(MIN(10,(H148 - 40) / (110 - 40)*10)))</f>
        <v>2.1428571428571428</v>
      </c>
      <c r="J148" s="6">
        <v>14</v>
      </c>
      <c r="K148" s="1">
        <f>MAX(1,(MIN(10,(((J148-1)/(30-1))*10))))</f>
        <v>4.4827586206896548</v>
      </c>
      <c r="L148" s="7">
        <v>0.27300000000000002</v>
      </c>
      <c r="M148" s="1">
        <f>MAX(1,(MIN(10,(L148 - 0.21) / (0.29 - 0.21)*10)))</f>
        <v>7.8750000000000044</v>
      </c>
    </row>
    <row r="149" spans="1:13" ht="15.75" thickBot="1" x14ac:dyDescent="0.3">
      <c r="A149" s="2" t="s">
        <v>455</v>
      </c>
      <c r="B149" s="2" t="s">
        <v>270</v>
      </c>
      <c r="C149" s="12">
        <f>E149+G149+I149+K149+M149</f>
        <v>19.382026948710521</v>
      </c>
      <c r="D149" s="6">
        <v>14</v>
      </c>
      <c r="E149" s="1">
        <f>MAX(1,(MIN(10,(((D149-1)/(35-1))*10))))</f>
        <v>3.8235294117647056</v>
      </c>
      <c r="F149" s="6">
        <v>62</v>
      </c>
      <c r="G149" s="1">
        <f>MAX(1,(MIN(10,(F149 - 30) / (100 - 30)*10)))</f>
        <v>4.5714285714285712</v>
      </c>
      <c r="H149" s="6">
        <v>61</v>
      </c>
      <c r="I149" s="1">
        <f>MAX(1,(MIN(10,(H149 - 40) / (110 - 40)*10)))</f>
        <v>3</v>
      </c>
      <c r="J149" s="6">
        <v>18</v>
      </c>
      <c r="K149" s="1">
        <f>MAX(1,(MIN(10,(((J149-1)/(30-1))*10))))</f>
        <v>5.8620689655172411</v>
      </c>
      <c r="L149" s="8">
        <v>0.22700000000000001</v>
      </c>
      <c r="M149" s="1">
        <f>MAX(1,(MIN(10,(L149 - 0.21) / (0.29 - 0.21)*10)))</f>
        <v>2.1250000000000022</v>
      </c>
    </row>
    <row r="150" spans="1:13" ht="15.75" thickBot="1" x14ac:dyDescent="0.3">
      <c r="A150" s="2" t="s">
        <v>137</v>
      </c>
      <c r="B150" s="2" t="s">
        <v>293</v>
      </c>
      <c r="C150" s="12">
        <f>E150+G150+I150+K150+M150</f>
        <v>19.349427702115328</v>
      </c>
      <c r="D150" s="6">
        <v>11</v>
      </c>
      <c r="E150" s="1">
        <f>MAX(1,(MIN(10,(((D150-1)/(35-1))*10))))</f>
        <v>2.9411764705882355</v>
      </c>
      <c r="F150" s="6">
        <v>66</v>
      </c>
      <c r="G150" s="1">
        <f>MAX(1,(MIN(10,(F150 - 30) / (100 - 30)*10)))</f>
        <v>5.1428571428571423</v>
      </c>
      <c r="H150" s="6">
        <v>65</v>
      </c>
      <c r="I150" s="1">
        <f>MAX(1,(MIN(10,(H150 - 40) / (110 - 40)*10)))</f>
        <v>3.5714285714285716</v>
      </c>
      <c r="J150" s="6">
        <v>7</v>
      </c>
      <c r="K150" s="1">
        <f>MAX(1,(MIN(10,(((J150-1)/(30-1))*10))))</f>
        <v>2.0689655172413794</v>
      </c>
      <c r="L150" s="7">
        <v>0.255</v>
      </c>
      <c r="M150" s="1">
        <f>MAX(1,(MIN(10,(L150 - 0.21) / (0.29 - 0.21)*10)))</f>
        <v>5.6250000000000018</v>
      </c>
    </row>
    <row r="151" spans="1:13" ht="15.75" thickBot="1" x14ac:dyDescent="0.3">
      <c r="A151" s="2" t="s">
        <v>294</v>
      </c>
      <c r="B151" s="2" t="s">
        <v>295</v>
      </c>
      <c r="C151" s="12">
        <f>E151+G151+I151+K151+M151</f>
        <v>19.292125470878005</v>
      </c>
      <c r="D151" s="6">
        <v>14</v>
      </c>
      <c r="E151" s="1">
        <f>MAX(1,(MIN(10,(((D151-1)/(35-1))*10))))</f>
        <v>3.8235294117647056</v>
      </c>
      <c r="F151" s="6">
        <v>70</v>
      </c>
      <c r="G151" s="1">
        <f>MAX(1,(MIN(10,(F151 - 30) / (100 - 30)*10)))</f>
        <v>5.7142857142857135</v>
      </c>
      <c r="H151" s="6">
        <v>61</v>
      </c>
      <c r="I151" s="1">
        <f>MAX(1,(MIN(10,(H151 - 40) / (110 - 40)*10)))</f>
        <v>3</v>
      </c>
      <c r="J151" s="6">
        <v>5</v>
      </c>
      <c r="K151" s="1">
        <f>MAX(1,(MIN(10,(((J151-1)/(30-1))*10))))</f>
        <v>1.3793103448275863</v>
      </c>
      <c r="L151" s="7">
        <v>0.253</v>
      </c>
      <c r="M151" s="1">
        <f>MAX(1,(MIN(10,(L151 - 0.21) / (0.29 - 0.21)*10)))</f>
        <v>5.3750000000000018</v>
      </c>
    </row>
    <row r="152" spans="1:13" ht="15.75" thickBot="1" x14ac:dyDescent="0.3">
      <c r="A152" s="2" t="s">
        <v>285</v>
      </c>
      <c r="B152" s="2" t="s">
        <v>270</v>
      </c>
      <c r="C152" s="12">
        <f>E152+G152+I152+K152+M152</f>
        <v>19.253151260504204</v>
      </c>
      <c r="D152" s="6">
        <v>12</v>
      </c>
      <c r="E152" s="1">
        <f>MAX(1,(MIN(10,(((D152-1)/(35-1))*10))))</f>
        <v>3.2352941176470589</v>
      </c>
      <c r="F152" s="6">
        <v>65</v>
      </c>
      <c r="G152" s="1">
        <f>MAX(1,(MIN(10,(F152 - 30) / (100 - 30)*10)))</f>
        <v>5</v>
      </c>
      <c r="H152" s="6">
        <v>55</v>
      </c>
      <c r="I152" s="1">
        <f>MAX(1,(MIN(10,(H152 - 40) / (110 - 40)*10)))</f>
        <v>2.1428571428571428</v>
      </c>
      <c r="J152" s="6">
        <v>2</v>
      </c>
      <c r="K152" s="1">
        <f>MAX(1,(MIN(10,(((J152-1)/(30-1))*10))))</f>
        <v>1</v>
      </c>
      <c r="L152" s="7">
        <v>0.27300000000000002</v>
      </c>
      <c r="M152" s="1">
        <f>MAX(1,(MIN(10,(L152 - 0.21) / (0.29 - 0.21)*10)))</f>
        <v>7.8750000000000044</v>
      </c>
    </row>
    <row r="153" spans="1:13" ht="15.75" thickBot="1" x14ac:dyDescent="0.3">
      <c r="A153" s="2" t="s">
        <v>460</v>
      </c>
      <c r="B153" s="2" t="s">
        <v>284</v>
      </c>
      <c r="C153" s="12">
        <f>E153+G153+I153+K153+M153</f>
        <v>18.97732541292379</v>
      </c>
      <c r="D153" s="6">
        <v>9</v>
      </c>
      <c r="E153" s="1">
        <f>MAX(1,(MIN(10,(((D153-1)/(35-1))*10))))</f>
        <v>2.3529411764705883</v>
      </c>
      <c r="F153" s="6">
        <v>69</v>
      </c>
      <c r="G153" s="1">
        <f>MAX(1,(MIN(10,(F153 - 30) / (100 - 30)*10)))</f>
        <v>5.5714285714285712</v>
      </c>
      <c r="H153" s="6">
        <v>56</v>
      </c>
      <c r="I153" s="1">
        <f>MAX(1,(MIN(10,(H153 - 40) / (110 - 40)*10)))</f>
        <v>2.2857142857142856</v>
      </c>
      <c r="J153" s="6">
        <v>17</v>
      </c>
      <c r="K153" s="1">
        <f>MAX(1,(MIN(10,(((J153-1)/(30-1))*10))))</f>
        <v>5.5172413793103452</v>
      </c>
      <c r="L153" s="8">
        <v>0.23599999999999999</v>
      </c>
      <c r="M153" s="1">
        <f>MAX(1,(MIN(10,(L153 - 0.21) / (0.29 - 0.21)*10)))</f>
        <v>3.25</v>
      </c>
    </row>
    <row r="154" spans="1:13" ht="15.75" thickBot="1" x14ac:dyDescent="0.3">
      <c r="A154" s="2" t="s">
        <v>142</v>
      </c>
      <c r="B154" s="2" t="s">
        <v>273</v>
      </c>
      <c r="C154" s="12">
        <f>E154+G154+I154+K154+M154</f>
        <v>18.956932773109244</v>
      </c>
      <c r="D154" s="6">
        <v>15</v>
      </c>
      <c r="E154" s="1">
        <f>MAX(1,(MIN(10,(((D154-1)/(35-1))*10))))</f>
        <v>4.117647058823529</v>
      </c>
      <c r="F154" s="6">
        <v>52</v>
      </c>
      <c r="G154" s="1">
        <f>MAX(1,(MIN(10,(F154 - 30) / (100 - 30)*10)))</f>
        <v>3.1428571428571428</v>
      </c>
      <c r="H154" s="6">
        <v>65</v>
      </c>
      <c r="I154" s="1">
        <f>MAX(1,(MIN(10,(H154 - 40) / (110 - 40)*10)))</f>
        <v>3.5714285714285716</v>
      </c>
      <c r="J154" s="6">
        <v>0</v>
      </c>
      <c r="K154" s="1">
        <f>MAX(1,(MIN(10,(((J154-1)/(30-1))*10))))</f>
        <v>1</v>
      </c>
      <c r="L154" s="7">
        <v>0.26700000000000002</v>
      </c>
      <c r="M154" s="1">
        <f>MAX(1,(MIN(10,(L154 - 0.21) / (0.29 - 0.21)*10)))</f>
        <v>7.1250000000000036</v>
      </c>
    </row>
    <row r="155" spans="1:13" ht="15.75" thickBot="1" x14ac:dyDescent="0.3">
      <c r="A155" s="2" t="s">
        <v>424</v>
      </c>
      <c r="B155" s="2" t="s">
        <v>278</v>
      </c>
      <c r="C155" s="12">
        <f>E155+G155+I155+K155+M155</f>
        <v>18.910424514633441</v>
      </c>
      <c r="D155" s="6">
        <v>8</v>
      </c>
      <c r="E155" s="1">
        <f>MAX(1,(MIN(10,(((D155-1)/(35-1))*10))))</f>
        <v>2.0588235294117645</v>
      </c>
      <c r="F155" s="6">
        <v>41</v>
      </c>
      <c r="G155" s="1">
        <f>MAX(1,(MIN(10,(F155 - 30) / (100 - 30)*10)))</f>
        <v>1.5714285714285714</v>
      </c>
      <c r="H155" s="6">
        <v>45</v>
      </c>
      <c r="I155" s="1">
        <f>MAX(1,(MIN(10,(H155 - 40) / (110 - 40)*10)))</f>
        <v>1</v>
      </c>
      <c r="J155" s="6">
        <v>29</v>
      </c>
      <c r="K155" s="1">
        <f>MAX(1,(MIN(10,(((J155-1)/(30-1))*10))))</f>
        <v>9.6551724137931032</v>
      </c>
      <c r="L155" s="7">
        <v>0.247</v>
      </c>
      <c r="M155" s="1">
        <f>MAX(1,(MIN(10,(L155 - 0.21) / (0.29 - 0.21)*10)))</f>
        <v>4.6250000000000018</v>
      </c>
    </row>
    <row r="156" spans="1:13" ht="15.75" thickBot="1" x14ac:dyDescent="0.3">
      <c r="A156" s="2" t="s">
        <v>334</v>
      </c>
      <c r="B156" s="2" t="s">
        <v>282</v>
      </c>
      <c r="C156" s="12">
        <f>E156+G156+I156+K156+M156</f>
        <v>18.894957983193279</v>
      </c>
      <c r="D156" s="6">
        <v>14</v>
      </c>
      <c r="E156" s="1">
        <f>MAX(1,(MIN(10,(((D156-1)/(35-1))*10))))</f>
        <v>3.8235294117647056</v>
      </c>
      <c r="F156" s="6">
        <v>64</v>
      </c>
      <c r="G156" s="1">
        <f>MAX(1,(MIN(10,(F156 - 30) / (100 - 30)*10)))</f>
        <v>4.8571428571428568</v>
      </c>
      <c r="H156" s="6">
        <v>66</v>
      </c>
      <c r="I156" s="1">
        <f>MAX(1,(MIN(10,(H156 - 40) / (110 - 40)*10)))</f>
        <v>3.7142857142857144</v>
      </c>
      <c r="J156" s="6">
        <v>2</v>
      </c>
      <c r="K156" s="1">
        <f>MAX(1,(MIN(10,(((J156-1)/(30-1))*10))))</f>
        <v>1</v>
      </c>
      <c r="L156" s="7">
        <v>0.254</v>
      </c>
      <c r="M156" s="1">
        <f>MAX(1,(MIN(10,(L156 - 0.21) / (0.29 - 0.21)*10)))</f>
        <v>5.5000000000000027</v>
      </c>
    </row>
    <row r="157" spans="1:13" ht="15.75" thickBot="1" x14ac:dyDescent="0.3">
      <c r="A157" s="2" t="s">
        <v>422</v>
      </c>
      <c r="B157" s="2" t="s">
        <v>278</v>
      </c>
      <c r="C157" s="12">
        <f>E157+G157+I157+K157+M157</f>
        <v>18.80042016806723</v>
      </c>
      <c r="D157" s="6">
        <v>24</v>
      </c>
      <c r="E157" s="1">
        <f>MAX(1,(MIN(10,(((D157-1)/(35-1))*10))))</f>
        <v>6.764705882352942</v>
      </c>
      <c r="F157" s="6">
        <v>54</v>
      </c>
      <c r="G157" s="1">
        <f>MAX(1,(MIN(10,(F157 - 30) / (100 - 30)*10)))</f>
        <v>3.4285714285714288</v>
      </c>
      <c r="H157" s="6">
        <v>67</v>
      </c>
      <c r="I157" s="1">
        <f>MAX(1,(MIN(10,(H157 - 40) / (110 - 40)*10)))</f>
        <v>3.8571428571428572</v>
      </c>
      <c r="J157" s="6">
        <v>1</v>
      </c>
      <c r="K157" s="1">
        <f>MAX(1,(MIN(10,(((J157-1)/(30-1))*10))))</f>
        <v>1</v>
      </c>
      <c r="L157" s="7">
        <v>0.24</v>
      </c>
      <c r="M157" s="1">
        <f>MAX(1,(MIN(10,(L157 - 0.21) / (0.29 - 0.21)*10)))</f>
        <v>3.7500000000000004</v>
      </c>
    </row>
    <row r="158" spans="1:13" ht="15.75" thickBot="1" x14ac:dyDescent="0.3">
      <c r="A158" s="2" t="s">
        <v>72</v>
      </c>
      <c r="B158" s="2" t="s">
        <v>276</v>
      </c>
      <c r="C158" s="12">
        <f>E158+G158+I158+K158+M158</f>
        <v>18.77521008403362</v>
      </c>
      <c r="D158" s="6">
        <v>21</v>
      </c>
      <c r="E158" s="1">
        <f>MAX(1,(MIN(10,(((D158-1)/(35-1))*10))))</f>
        <v>5.882352941176471</v>
      </c>
      <c r="F158" s="6">
        <v>63</v>
      </c>
      <c r="G158" s="1">
        <f>MAX(1,(MIN(10,(F158 - 30) / (100 - 30)*10)))</f>
        <v>4.7142857142857144</v>
      </c>
      <c r="H158" s="6">
        <v>71</v>
      </c>
      <c r="I158" s="1">
        <f>MAX(1,(MIN(10,(H158 - 40) / (110 - 40)*10)))</f>
        <v>4.4285714285714288</v>
      </c>
      <c r="J158" s="6">
        <v>1</v>
      </c>
      <c r="K158" s="1">
        <f>MAX(1,(MIN(10,(((J158-1)/(30-1))*10))))</f>
        <v>1</v>
      </c>
      <c r="L158" s="8">
        <v>0.23200000000000001</v>
      </c>
      <c r="M158" s="1">
        <f>MAX(1,(MIN(10,(L158 - 0.21) / (0.29 - 0.21)*10)))</f>
        <v>2.7500000000000031</v>
      </c>
    </row>
    <row r="159" spans="1:13" ht="15.75" thickBot="1" x14ac:dyDescent="0.3">
      <c r="A159" s="2" t="s">
        <v>299</v>
      </c>
      <c r="B159" s="2" t="s">
        <v>280</v>
      </c>
      <c r="C159" s="12">
        <f>E159+G159+I159+K159+M159</f>
        <v>18.714104607360184</v>
      </c>
      <c r="D159" s="6">
        <v>16</v>
      </c>
      <c r="E159" s="1">
        <f>MAX(1,(MIN(10,(((D159-1)/(35-1))*10))))</f>
        <v>4.4117647058823533</v>
      </c>
      <c r="F159" s="6">
        <v>64</v>
      </c>
      <c r="G159" s="1">
        <f>MAX(1,(MIN(10,(F159 - 30) / (100 - 30)*10)))</f>
        <v>4.8571428571428568</v>
      </c>
      <c r="H159" s="6">
        <v>63</v>
      </c>
      <c r="I159" s="1">
        <f>MAX(1,(MIN(10,(H159 - 40) / (110 - 40)*10)))</f>
        <v>3.2857142857142856</v>
      </c>
      <c r="J159" s="6">
        <v>4</v>
      </c>
      <c r="K159" s="1">
        <f>MAX(1,(MIN(10,(((J159-1)/(30-1))*10))))</f>
        <v>1.0344827586206897</v>
      </c>
      <c r="L159" s="7">
        <v>0.251</v>
      </c>
      <c r="M159" s="1">
        <f>MAX(1,(MIN(10,(L159 - 0.21) / (0.29 - 0.21)*10)))</f>
        <v>5.1250000000000018</v>
      </c>
    </row>
    <row r="160" spans="1:13" ht="15.75" thickBot="1" x14ac:dyDescent="0.3">
      <c r="A160" s="2" t="s">
        <v>332</v>
      </c>
      <c r="B160" s="2" t="s">
        <v>262</v>
      </c>
      <c r="C160" s="12">
        <f>E160+G160+I160+K160+M160</f>
        <v>18.668755433207767</v>
      </c>
      <c r="D160" s="6">
        <v>15</v>
      </c>
      <c r="E160" s="1">
        <f>MAX(1,(MIN(10,(((D160-1)/(35-1))*10))))</f>
        <v>4.117647058823529</v>
      </c>
      <c r="F160" s="6">
        <v>62</v>
      </c>
      <c r="G160" s="1">
        <f>MAX(1,(MIN(10,(F160 - 30) / (100 - 30)*10)))</f>
        <v>4.5714285714285712</v>
      </c>
      <c r="H160" s="6">
        <v>56</v>
      </c>
      <c r="I160" s="1">
        <f>MAX(1,(MIN(10,(H160 - 40) / (110 - 40)*10)))</f>
        <v>2.2857142857142856</v>
      </c>
      <c r="J160" s="6">
        <v>7</v>
      </c>
      <c r="K160" s="1">
        <f>MAX(1,(MIN(10,(((J160-1)/(30-1))*10))))</f>
        <v>2.0689655172413794</v>
      </c>
      <c r="L160" s="7">
        <v>0.255</v>
      </c>
      <c r="M160" s="1">
        <f>MAX(1,(MIN(10,(L160 - 0.21) / (0.29 - 0.21)*10)))</f>
        <v>5.6250000000000018</v>
      </c>
    </row>
    <row r="161" spans="1:13" ht="15.75" thickBot="1" x14ac:dyDescent="0.3">
      <c r="A161" s="2" t="s">
        <v>427</v>
      </c>
      <c r="B161" s="2" t="s">
        <v>287</v>
      </c>
      <c r="C161" s="12">
        <f>E161+G161+I161+K161+M161</f>
        <v>18.633403361344541</v>
      </c>
      <c r="D161" s="6">
        <v>19</v>
      </c>
      <c r="E161" s="1">
        <f>MAX(1,(MIN(10,(((D161-1)/(35-1))*10))))</f>
        <v>5.2941176470588234</v>
      </c>
      <c r="F161" s="6">
        <v>59</v>
      </c>
      <c r="G161" s="1">
        <f>MAX(1,(MIN(10,(F161 - 30) / (100 - 30)*10)))</f>
        <v>4.1428571428571432</v>
      </c>
      <c r="H161" s="6">
        <v>65</v>
      </c>
      <c r="I161" s="1">
        <f>MAX(1,(MIN(10,(H161 - 40) / (110 - 40)*10)))</f>
        <v>3.5714285714285716</v>
      </c>
      <c r="J161" s="6">
        <v>3</v>
      </c>
      <c r="K161" s="1">
        <f>MAX(1,(MIN(10,(((J161-1)/(30-1))*10))))</f>
        <v>1</v>
      </c>
      <c r="L161" s="7">
        <v>0.247</v>
      </c>
      <c r="M161" s="1">
        <f>MAX(1,(MIN(10,(L161 - 0.21) / (0.29 - 0.21)*10)))</f>
        <v>4.6250000000000018</v>
      </c>
    </row>
    <row r="162" spans="1:13" ht="15.75" thickBot="1" x14ac:dyDescent="0.3">
      <c r="A162" s="2" t="s">
        <v>445</v>
      </c>
      <c r="B162" s="2" t="s">
        <v>273</v>
      </c>
      <c r="C162" s="12">
        <f>E162+G162+I162+K162+M162</f>
        <v>18.478991596638657</v>
      </c>
      <c r="D162" s="6">
        <v>24</v>
      </c>
      <c r="E162" s="1">
        <f>MAX(1,(MIN(10,(((D162-1)/(35-1))*10))))</f>
        <v>6.764705882352942</v>
      </c>
      <c r="F162" s="6">
        <v>53</v>
      </c>
      <c r="G162" s="1">
        <f>MAX(1,(MIN(10,(F162 - 30) / (100 - 30)*10)))</f>
        <v>3.2857142857142856</v>
      </c>
      <c r="H162" s="6">
        <v>85</v>
      </c>
      <c r="I162" s="1">
        <f>MAX(1,(MIN(10,(H162 - 40) / (110 - 40)*10)))</f>
        <v>6.4285714285714288</v>
      </c>
      <c r="J162" s="6">
        <v>3</v>
      </c>
      <c r="K162" s="1">
        <f>MAX(1,(MIN(10,(((J162-1)/(30-1))*10))))</f>
        <v>1</v>
      </c>
      <c r="L162" s="8">
        <v>0.218</v>
      </c>
      <c r="M162" s="1">
        <f>MAX(1,(MIN(10,(L162 - 0.21) / (0.29 - 0.21)*10)))</f>
        <v>1.0000000000000011</v>
      </c>
    </row>
    <row r="163" spans="1:13" ht="15.75" thickBot="1" x14ac:dyDescent="0.3">
      <c r="A163" s="2" t="s">
        <v>79</v>
      </c>
      <c r="B163" s="2" t="s">
        <v>269</v>
      </c>
      <c r="C163" s="12">
        <f>E163+G163+I163+K163+M163</f>
        <v>18.45019559547957</v>
      </c>
      <c r="D163" s="6">
        <v>12</v>
      </c>
      <c r="E163" s="1">
        <f>MAX(1,(MIN(10,(((D163-1)/(35-1))*10))))</f>
        <v>3.2352941176470589</v>
      </c>
      <c r="F163" s="6">
        <v>61</v>
      </c>
      <c r="G163" s="1">
        <f>MAX(1,(MIN(10,(F163 - 30) / (100 - 30)*10)))</f>
        <v>4.4285714285714288</v>
      </c>
      <c r="H163" s="6">
        <v>50</v>
      </c>
      <c r="I163" s="1">
        <f>MAX(1,(MIN(10,(H163 - 40) / (110 - 40)*10)))</f>
        <v>1.4285714285714284</v>
      </c>
      <c r="J163" s="6">
        <v>14</v>
      </c>
      <c r="K163" s="1">
        <f>MAX(1,(MIN(10,(((J163-1)/(30-1))*10))))</f>
        <v>4.4827586206896548</v>
      </c>
      <c r="L163" s="7">
        <v>0.249</v>
      </c>
      <c r="M163" s="1">
        <f>MAX(1,(MIN(10,(L163 - 0.21) / (0.29 - 0.21)*10)))</f>
        <v>4.8750000000000018</v>
      </c>
    </row>
    <row r="164" spans="1:13" ht="15.75" thickBot="1" x14ac:dyDescent="0.3">
      <c r="A164" s="2" t="s">
        <v>103</v>
      </c>
      <c r="B164" s="2" t="s">
        <v>259</v>
      </c>
      <c r="C164" s="12">
        <f>E164+G164+I164+K164+M164</f>
        <v>18.174876847290637</v>
      </c>
      <c r="D164" s="6">
        <v>18</v>
      </c>
      <c r="E164" s="1">
        <f>MAX(1,(MIN(10,(((D164-1)/(35-1))*10))))</f>
        <v>5</v>
      </c>
      <c r="F164" s="6">
        <v>67</v>
      </c>
      <c r="G164" s="1">
        <f>MAX(1,(MIN(10,(F164 - 30) / (100 - 30)*10)))</f>
        <v>5.2857142857142856</v>
      </c>
      <c r="H164" s="6">
        <v>63</v>
      </c>
      <c r="I164" s="1">
        <f>MAX(1,(MIN(10,(H164 - 40) / (110 - 40)*10)))</f>
        <v>3.2857142857142856</v>
      </c>
      <c r="J164" s="6">
        <v>10</v>
      </c>
      <c r="K164" s="1">
        <f>MAX(1,(MIN(10,(((J164-1)/(30-1))*10))))</f>
        <v>3.103448275862069</v>
      </c>
      <c r="L164" s="7">
        <v>0.222</v>
      </c>
      <c r="M164" s="1">
        <f>MAX(1,(MIN(10,(L164 - 0.21) / (0.29 - 0.21)*10)))</f>
        <v>1.5000000000000016</v>
      </c>
    </row>
    <row r="165" spans="1:13" ht="15.75" thickBot="1" x14ac:dyDescent="0.3">
      <c r="A165" s="2" t="s">
        <v>419</v>
      </c>
      <c r="B165" s="2" t="s">
        <v>261</v>
      </c>
      <c r="C165" s="12">
        <f>E165+G165+I165+K165+M165</f>
        <v>18.156512605042018</v>
      </c>
      <c r="D165" s="6">
        <v>9</v>
      </c>
      <c r="E165" s="1">
        <f>MAX(1,(MIN(10,(((D165-1)/(35-1))*10))))</f>
        <v>2.3529411764705883</v>
      </c>
      <c r="F165" s="6">
        <v>67</v>
      </c>
      <c r="G165" s="1">
        <f>MAX(1,(MIN(10,(F165 - 30) / (100 - 30)*10)))</f>
        <v>5.2857142857142856</v>
      </c>
      <c r="H165" s="6">
        <v>69</v>
      </c>
      <c r="I165" s="1">
        <f>MAX(1,(MIN(10,(H165 - 40) / (110 - 40)*10)))</f>
        <v>4.1428571428571432</v>
      </c>
      <c r="J165" s="6">
        <v>2</v>
      </c>
      <c r="K165" s="1">
        <f>MAX(1,(MIN(10,(((J165-1)/(30-1))*10))))</f>
        <v>1</v>
      </c>
      <c r="L165" s="7">
        <v>0.253</v>
      </c>
      <c r="M165" s="1">
        <f>MAX(1,(MIN(10,(L165 - 0.21) / (0.29 - 0.21)*10)))</f>
        <v>5.3750000000000018</v>
      </c>
    </row>
    <row r="166" spans="1:13" ht="15.75" thickBot="1" x14ac:dyDescent="0.3">
      <c r="A166" s="2" t="s">
        <v>78</v>
      </c>
      <c r="B166" s="2" t="s">
        <v>287</v>
      </c>
      <c r="C166" s="12">
        <f>E166+G166+I166+K166+M166</f>
        <v>18.081389452332662</v>
      </c>
      <c r="D166" s="6">
        <v>9</v>
      </c>
      <c r="E166" s="1">
        <f>MAX(1,(MIN(10,(((D166-1)/(35-1))*10))))</f>
        <v>2.3529411764705883</v>
      </c>
      <c r="F166" s="6">
        <v>58</v>
      </c>
      <c r="G166" s="1">
        <f>MAX(1,(MIN(10,(F166 - 30) / (100 - 30)*10)))</f>
        <v>4</v>
      </c>
      <c r="H166" s="6">
        <v>42</v>
      </c>
      <c r="I166" s="1">
        <f>MAX(1,(MIN(10,(H166 - 40) / (110 - 40)*10)))</f>
        <v>1</v>
      </c>
      <c r="J166" s="6">
        <v>10</v>
      </c>
      <c r="K166" s="1">
        <f>MAX(1,(MIN(10,(((J166-1)/(30-1))*10))))</f>
        <v>3.103448275862069</v>
      </c>
      <c r="L166" s="7">
        <v>0.27100000000000002</v>
      </c>
      <c r="M166" s="1">
        <f>MAX(1,(MIN(10,(L166 - 0.21) / (0.29 - 0.21)*10)))</f>
        <v>7.6250000000000036</v>
      </c>
    </row>
    <row r="167" spans="1:13" ht="15.75" thickBot="1" x14ac:dyDescent="0.3">
      <c r="A167" s="2" t="s">
        <v>46</v>
      </c>
      <c r="B167" s="2" t="s">
        <v>287</v>
      </c>
      <c r="C167" s="12">
        <f>E167+G167+I167+K167+M167</f>
        <v>17.978991596638657</v>
      </c>
      <c r="D167" s="6">
        <v>24</v>
      </c>
      <c r="E167" s="1">
        <f>MAX(1,(MIN(10,(((D167-1)/(35-1))*10))))</f>
        <v>6.764705882352942</v>
      </c>
      <c r="F167" s="6">
        <v>59</v>
      </c>
      <c r="G167" s="1">
        <f>MAX(1,(MIN(10,(F167 - 30) / (100 - 30)*10)))</f>
        <v>4.1428571428571432</v>
      </c>
      <c r="H167" s="6">
        <v>65</v>
      </c>
      <c r="I167" s="1">
        <f>MAX(1,(MIN(10,(H167 - 40) / (110 - 40)*10)))</f>
        <v>3.5714285714285716</v>
      </c>
      <c r="J167" s="6">
        <v>1</v>
      </c>
      <c r="K167" s="1">
        <f>MAX(1,(MIN(10,(((J167-1)/(30-1))*10))))</f>
        <v>1</v>
      </c>
      <c r="L167" s="8">
        <v>0.23</v>
      </c>
      <c r="M167" s="1">
        <f>MAX(1,(MIN(10,(L167 - 0.21) / (0.29 - 0.21)*10)))</f>
        <v>2.5000000000000027</v>
      </c>
    </row>
    <row r="168" spans="1:13" ht="15.75" thickBot="1" x14ac:dyDescent="0.3">
      <c r="A168" s="2" t="s">
        <v>81</v>
      </c>
      <c r="B168" s="2" t="s">
        <v>309</v>
      </c>
      <c r="C168" s="12">
        <f>E168+G168+I168+K168+M168</f>
        <v>17.946428571428573</v>
      </c>
      <c r="D168" s="6">
        <v>18</v>
      </c>
      <c r="E168" s="1">
        <f>MAX(1,(MIN(10,(((D168-1)/(35-1))*10))))</f>
        <v>5</v>
      </c>
      <c r="F168" s="6">
        <v>62</v>
      </c>
      <c r="G168" s="1">
        <f>MAX(1,(MIN(10,(F168 - 30) / (100 - 30)*10)))</f>
        <v>4.5714285714285712</v>
      </c>
      <c r="H168" s="6">
        <v>61</v>
      </c>
      <c r="I168" s="1">
        <f>MAX(1,(MIN(10,(H168 - 40) / (110 - 40)*10)))</f>
        <v>3</v>
      </c>
      <c r="J168" s="6">
        <v>1</v>
      </c>
      <c r="K168" s="1">
        <f>MAX(1,(MIN(10,(((J168-1)/(30-1))*10))))</f>
        <v>1</v>
      </c>
      <c r="L168" s="7">
        <v>0.245</v>
      </c>
      <c r="M168" s="1">
        <f>MAX(1,(MIN(10,(L168 - 0.21) / (0.29 - 0.21)*10)))</f>
        <v>4.3750000000000009</v>
      </c>
    </row>
    <row r="169" spans="1:13" ht="15.75" thickBot="1" x14ac:dyDescent="0.3">
      <c r="A169" s="2" t="s">
        <v>429</v>
      </c>
      <c r="B169" s="2" t="s">
        <v>289</v>
      </c>
      <c r="C169" s="12">
        <f>E169+G169+I169+K169+M169</f>
        <v>17.934221964647929</v>
      </c>
      <c r="D169" s="6">
        <v>26</v>
      </c>
      <c r="E169" s="1">
        <f>MAX(1,(MIN(10,(((D169-1)/(35-1))*10))))</f>
        <v>7.3529411764705888</v>
      </c>
      <c r="F169" s="6">
        <v>62</v>
      </c>
      <c r="G169" s="1">
        <f>MAX(1,(MIN(10,(F169 - 30) / (100 - 30)*10)))</f>
        <v>4.5714285714285712</v>
      </c>
      <c r="H169" s="6">
        <v>63</v>
      </c>
      <c r="I169" s="1">
        <f>MAX(1,(MIN(10,(H169 - 40) / (110 - 40)*10)))</f>
        <v>3.2857142857142856</v>
      </c>
      <c r="J169" s="6">
        <v>6</v>
      </c>
      <c r="K169" s="1">
        <f>MAX(1,(MIN(10,(((J169-1)/(30-1))*10))))</f>
        <v>1.7241379310344829</v>
      </c>
      <c r="L169" s="7">
        <v>0.214</v>
      </c>
      <c r="M169" s="1">
        <f>MAX(1,(MIN(10,(L169 - 0.21) / (0.29 - 0.21)*10)))</f>
        <v>1</v>
      </c>
    </row>
    <row r="170" spans="1:13" ht="15.75" thickBot="1" x14ac:dyDescent="0.3">
      <c r="A170" s="2" t="s">
        <v>76</v>
      </c>
      <c r="B170" s="2" t="s">
        <v>271</v>
      </c>
      <c r="C170" s="12">
        <f>E170+G170+I170+K170+M170</f>
        <v>17.723667053028109</v>
      </c>
      <c r="D170" s="6">
        <v>6</v>
      </c>
      <c r="E170" s="1">
        <f>MAX(1,(MIN(10,(((D170-1)/(35-1))*10))))</f>
        <v>1.4705882352941178</v>
      </c>
      <c r="F170" s="6">
        <v>68</v>
      </c>
      <c r="G170" s="1">
        <f>MAX(1,(MIN(10,(F170 - 30) / (100 - 30)*10)))</f>
        <v>5.4285714285714279</v>
      </c>
      <c r="H170" s="6">
        <v>49</v>
      </c>
      <c r="I170" s="1">
        <f>MAX(1,(MIN(10,(H170 - 40) / (110 - 40)*10)))</f>
        <v>1.2857142857142856</v>
      </c>
      <c r="J170" s="6">
        <v>8</v>
      </c>
      <c r="K170" s="1">
        <f>MAX(1,(MIN(10,(((J170-1)/(30-1))*10))))</f>
        <v>2.4137931034482758</v>
      </c>
      <c r="L170" s="7">
        <v>0.26700000000000002</v>
      </c>
      <c r="M170" s="1">
        <f>MAX(1,(MIN(10,(L170 - 0.21) / (0.29 - 0.21)*10)))</f>
        <v>7.1250000000000036</v>
      </c>
    </row>
    <row r="171" spans="1:13" ht="15.75" thickBot="1" x14ac:dyDescent="0.3">
      <c r="A171" s="2" t="s">
        <v>66</v>
      </c>
      <c r="B171" s="2" t="s">
        <v>272</v>
      </c>
      <c r="C171" s="12">
        <f>E171+G171+I171+K171+M171</f>
        <v>17.651260504201684</v>
      </c>
      <c r="D171" s="6">
        <v>19</v>
      </c>
      <c r="E171" s="1">
        <f>MAX(1,(MIN(10,(((D171-1)/(35-1))*10))))</f>
        <v>5.2941176470588234</v>
      </c>
      <c r="F171" s="6">
        <v>61</v>
      </c>
      <c r="G171" s="1">
        <f>MAX(1,(MIN(10,(F171 - 30) / (100 - 30)*10)))</f>
        <v>4.4285714285714288</v>
      </c>
      <c r="H171" s="6">
        <v>64</v>
      </c>
      <c r="I171" s="1">
        <f>MAX(1,(MIN(10,(H171 - 40) / (110 - 40)*10)))</f>
        <v>3.4285714285714288</v>
      </c>
      <c r="J171" s="6">
        <v>3</v>
      </c>
      <c r="K171" s="1">
        <f>MAX(1,(MIN(10,(((J171-1)/(30-1))*10))))</f>
        <v>1</v>
      </c>
      <c r="L171" s="7">
        <v>0.23799999999999999</v>
      </c>
      <c r="M171" s="1">
        <f>MAX(1,(MIN(10,(L171 - 0.21) / (0.29 - 0.21)*10)))</f>
        <v>3.5000000000000004</v>
      </c>
    </row>
    <row r="172" spans="1:13" ht="15.75" thickBot="1" x14ac:dyDescent="0.3">
      <c r="A172" s="2" t="s">
        <v>47</v>
      </c>
      <c r="B172" s="2" t="s">
        <v>276</v>
      </c>
      <c r="C172" s="12">
        <f>E172+G172+I172+K172+M172</f>
        <v>17.631411185163721</v>
      </c>
      <c r="D172" s="6">
        <v>14</v>
      </c>
      <c r="E172" s="1">
        <f>MAX(1,(MIN(10,(((D172-1)/(35-1))*10))))</f>
        <v>3.8235294117647056</v>
      </c>
      <c r="F172" s="6">
        <v>72</v>
      </c>
      <c r="G172" s="1">
        <f>MAX(1,(MIN(10,(F172 - 30) / (100 - 30)*10)))</f>
        <v>6</v>
      </c>
      <c r="H172" s="6">
        <v>57</v>
      </c>
      <c r="I172" s="1">
        <f>MAX(1,(MIN(10,(H172 - 40) / (110 - 40)*10)))</f>
        <v>2.4285714285714284</v>
      </c>
      <c r="J172" s="6">
        <v>5</v>
      </c>
      <c r="K172" s="1">
        <f>MAX(1,(MIN(10,(((J172-1)/(30-1))*10))))</f>
        <v>1.3793103448275863</v>
      </c>
      <c r="L172" s="7">
        <v>0.24199999999999999</v>
      </c>
      <c r="M172" s="1">
        <f>MAX(1,(MIN(10,(L172 - 0.21) / (0.29 - 0.21)*10)))</f>
        <v>4.0000000000000009</v>
      </c>
    </row>
    <row r="173" spans="1:13" ht="15.75" thickBot="1" x14ac:dyDescent="0.3">
      <c r="A173" s="2" t="s">
        <v>16</v>
      </c>
      <c r="B173" s="2" t="s">
        <v>284</v>
      </c>
      <c r="C173" s="12">
        <f>E173+G173+I173+K173+M173</f>
        <v>17.366596638655462</v>
      </c>
      <c r="D173" s="6">
        <v>17</v>
      </c>
      <c r="E173" s="1">
        <f>MAX(1,(MIN(10,(((D173-1)/(35-1))*10))))</f>
        <v>4.7058823529411766</v>
      </c>
      <c r="F173" s="6">
        <v>61</v>
      </c>
      <c r="G173" s="1">
        <f>MAX(1,(MIN(10,(F173 - 30) / (100 - 30)*10)))</f>
        <v>4.4285714285714288</v>
      </c>
      <c r="H173" s="6">
        <v>60</v>
      </c>
      <c r="I173" s="1">
        <f>MAX(1,(MIN(10,(H173 - 40) / (110 - 40)*10)))</f>
        <v>2.8571428571428568</v>
      </c>
      <c r="J173" s="6">
        <v>0</v>
      </c>
      <c r="K173" s="1">
        <f>MAX(1,(MIN(10,(((J173-1)/(30-1))*10))))</f>
        <v>1</v>
      </c>
      <c r="L173" s="8">
        <v>0.245</v>
      </c>
      <c r="M173" s="1">
        <f>MAX(1,(MIN(10,(L173 - 0.21) / (0.29 - 0.21)*10)))</f>
        <v>4.3750000000000009</v>
      </c>
    </row>
    <row r="174" spans="1:13" ht="15.75" thickBot="1" x14ac:dyDescent="0.3">
      <c r="A174" s="2" t="s">
        <v>310</v>
      </c>
      <c r="B174" s="2" t="s">
        <v>270</v>
      </c>
      <c r="C174" s="12">
        <f>E174+G174+I174+K174+M174</f>
        <v>17.358627933932198</v>
      </c>
      <c r="D174" s="6">
        <v>14</v>
      </c>
      <c r="E174" s="1">
        <f>MAX(1,(MIN(10,(((D174-1)/(35-1))*10))))</f>
        <v>3.8235294117647056</v>
      </c>
      <c r="F174" s="6">
        <v>58</v>
      </c>
      <c r="G174" s="1">
        <f>MAX(1,(MIN(10,(F174 - 30) / (100 - 30)*10)))</f>
        <v>4</v>
      </c>
      <c r="H174" s="6">
        <v>55</v>
      </c>
      <c r="I174" s="1">
        <f>MAX(1,(MIN(10,(H174 - 40) / (110 - 40)*10)))</f>
        <v>2.1428571428571428</v>
      </c>
      <c r="J174" s="6">
        <v>17</v>
      </c>
      <c r="K174" s="1">
        <f>MAX(1,(MIN(10,(((J174-1)/(30-1))*10))))</f>
        <v>5.5172413793103452</v>
      </c>
      <c r="L174" s="7">
        <v>0.22500000000000001</v>
      </c>
      <c r="M174" s="1">
        <f>MAX(1,(MIN(10,(L174 - 0.21) / (0.29 - 0.21)*10)))</f>
        <v>1.875000000000002</v>
      </c>
    </row>
    <row r="175" spans="1:13" ht="15.75" thickBot="1" x14ac:dyDescent="0.3">
      <c r="A175" s="2" t="s">
        <v>85</v>
      </c>
      <c r="B175" s="2" t="s">
        <v>260</v>
      </c>
      <c r="C175" s="12">
        <f>E175+G175+I175+K175+M175</f>
        <v>17.238771370617215</v>
      </c>
      <c r="D175" s="6">
        <v>13</v>
      </c>
      <c r="E175" s="1">
        <f>MAX(1,(MIN(10,(((D175-1)/(35-1))*10))))</f>
        <v>3.5294117647058827</v>
      </c>
      <c r="F175" s="6">
        <v>52</v>
      </c>
      <c r="G175" s="1">
        <f>MAX(1,(MIN(10,(F175 - 30) / (100 - 30)*10)))</f>
        <v>3.1428571428571428</v>
      </c>
      <c r="H175" s="6">
        <v>50</v>
      </c>
      <c r="I175" s="1">
        <f>MAX(1,(MIN(10,(H175 - 40) / (110 - 40)*10)))</f>
        <v>1.4285714285714284</v>
      </c>
      <c r="J175" s="6">
        <v>13</v>
      </c>
      <c r="K175" s="1">
        <f>MAX(1,(MIN(10,(((J175-1)/(30-1))*10))))</f>
        <v>4.1379310344827589</v>
      </c>
      <c r="L175" s="7">
        <v>0.25</v>
      </c>
      <c r="M175" s="1">
        <f>MAX(1,(MIN(10,(L175 - 0.21) / (0.29 - 0.21)*10)))</f>
        <v>5.0000000000000018</v>
      </c>
    </row>
    <row r="176" spans="1:13" ht="15.75" thickBot="1" x14ac:dyDescent="0.3">
      <c r="A176" s="2" t="s">
        <v>399</v>
      </c>
      <c r="B176" s="2" t="s">
        <v>276</v>
      </c>
      <c r="C176" s="12">
        <f>E176+G176+I176+K176+M176</f>
        <v>17.132352941176471</v>
      </c>
      <c r="D176" s="6">
        <v>21</v>
      </c>
      <c r="E176" s="1">
        <f>MAX(1,(MIN(10,(((D176-1)/(35-1))*10))))</f>
        <v>5.882352941176471</v>
      </c>
      <c r="F176" s="6">
        <v>64</v>
      </c>
      <c r="G176" s="1">
        <f>MAX(1,(MIN(10,(F176 - 30) / (100 - 30)*10)))</f>
        <v>4.8571428571428568</v>
      </c>
      <c r="H176" s="6">
        <v>69</v>
      </c>
      <c r="I176" s="1">
        <f>MAX(1,(MIN(10,(H176 - 40) / (110 - 40)*10)))</f>
        <v>4.1428571428571432</v>
      </c>
      <c r="J176" s="6">
        <v>1</v>
      </c>
      <c r="K176" s="1">
        <f>MAX(1,(MIN(10,(((J176-1)/(30-1))*10))))</f>
        <v>1</v>
      </c>
      <c r="L176" s="7">
        <v>0.22</v>
      </c>
      <c r="M176" s="1">
        <f>MAX(1,(MIN(10,(L176 - 0.21) / (0.29 - 0.21)*10)))</f>
        <v>1.2500000000000013</v>
      </c>
    </row>
    <row r="177" spans="1:13" ht="15.75" thickBot="1" x14ac:dyDescent="0.3">
      <c r="A177" s="2" t="s">
        <v>315</v>
      </c>
      <c r="B177" s="2" t="s">
        <v>277</v>
      </c>
      <c r="C177" s="12">
        <f>E177+G177+I177+K177+M177</f>
        <v>16.991053317878876</v>
      </c>
      <c r="D177" s="6">
        <v>11</v>
      </c>
      <c r="E177" s="1">
        <f>MAX(1,(MIN(10,(((D177-1)/(35-1))*10))))</f>
        <v>2.9411764705882355</v>
      </c>
      <c r="F177" s="6">
        <v>61</v>
      </c>
      <c r="G177" s="1">
        <f>MAX(1,(MIN(10,(F177 - 30) / (100 - 30)*10)))</f>
        <v>4.4285714285714288</v>
      </c>
      <c r="H177" s="6">
        <v>55</v>
      </c>
      <c r="I177" s="1">
        <f>MAX(1,(MIN(10,(H177 - 40) / (110 - 40)*10)))</f>
        <v>2.1428571428571428</v>
      </c>
      <c r="J177" s="6">
        <v>10</v>
      </c>
      <c r="K177" s="1">
        <f>MAX(1,(MIN(10,(((J177-1)/(30-1))*10))))</f>
        <v>3.103448275862069</v>
      </c>
      <c r="L177" s="8">
        <v>0.245</v>
      </c>
      <c r="M177" s="1">
        <f>MAX(1,(MIN(10,(L177 - 0.21) / (0.29 - 0.21)*10)))</f>
        <v>4.3750000000000009</v>
      </c>
    </row>
    <row r="178" spans="1:13" ht="15.75" thickBot="1" x14ac:dyDescent="0.3">
      <c r="A178" s="2" t="s">
        <v>49</v>
      </c>
      <c r="B178" s="2" t="s">
        <v>275</v>
      </c>
      <c r="C178" s="12">
        <f>E178+G178+I178+K178+M178</f>
        <v>16.950449145175313</v>
      </c>
      <c r="D178" s="6">
        <v>25</v>
      </c>
      <c r="E178" s="1">
        <f>MAX(1,(MIN(10,(((D178-1)/(35-1))*10))))</f>
        <v>7.0588235294117654</v>
      </c>
      <c r="F178" s="6">
        <v>65</v>
      </c>
      <c r="G178" s="1">
        <f>MAX(1,(MIN(10,(F178 - 30) / (100 - 30)*10)))</f>
        <v>5</v>
      </c>
      <c r="H178" s="6">
        <v>60</v>
      </c>
      <c r="I178" s="1">
        <f>MAX(1,(MIN(10,(H178 - 40) / (110 - 40)*10)))</f>
        <v>2.8571428571428568</v>
      </c>
      <c r="J178" s="6">
        <v>4</v>
      </c>
      <c r="K178" s="1">
        <f>MAX(1,(MIN(10,(((J178-1)/(30-1))*10))))</f>
        <v>1.0344827586206897</v>
      </c>
      <c r="L178" s="7">
        <v>0.19400000000000001</v>
      </c>
      <c r="M178" s="1">
        <f>MAX(1,(MIN(10,(L178 - 0.21) / (0.29 - 0.21)*10)))</f>
        <v>1</v>
      </c>
    </row>
    <row r="179" spans="1:13" ht="15.75" thickBot="1" x14ac:dyDescent="0.3">
      <c r="A179" s="2" t="s">
        <v>38</v>
      </c>
      <c r="B179" s="2" t="s">
        <v>263</v>
      </c>
      <c r="C179" s="12">
        <f>E179+G179+I179+K179+M179</f>
        <v>16.915966386554622</v>
      </c>
      <c r="D179" s="6">
        <v>8</v>
      </c>
      <c r="E179" s="1">
        <f>MAX(1,(MIN(10,(((D179-1)/(35-1))*10))))</f>
        <v>2.0588235294117645</v>
      </c>
      <c r="F179" s="6">
        <v>50</v>
      </c>
      <c r="G179" s="1">
        <f>MAX(1,(MIN(10,(F179 - 30) / (100 - 30)*10)))</f>
        <v>2.8571428571428568</v>
      </c>
      <c r="H179" s="6">
        <v>45</v>
      </c>
      <c r="I179" s="1">
        <f>MAX(1,(MIN(10,(H179 - 40) / (110 - 40)*10)))</f>
        <v>1</v>
      </c>
      <c r="J179" s="6">
        <v>2</v>
      </c>
      <c r="K179" s="1">
        <f>MAX(1,(MIN(10,(((J179-1)/(30-1))*10))))</f>
        <v>1</v>
      </c>
      <c r="L179" s="7">
        <v>0.28999999999999998</v>
      </c>
      <c r="M179" s="1">
        <f>MAX(1,(MIN(10,(L179 - 0.21) / (0.29 - 0.21)*10)))</f>
        <v>10</v>
      </c>
    </row>
    <row r="180" spans="1:13" ht="15.75" thickBot="1" x14ac:dyDescent="0.3">
      <c r="A180" s="2" t="s">
        <v>449</v>
      </c>
      <c r="B180" s="2" t="s">
        <v>261</v>
      </c>
      <c r="C180" s="12">
        <f>E180+G180+I180+K180+M180</f>
        <v>16.725007244277023</v>
      </c>
      <c r="D180" s="6">
        <v>14</v>
      </c>
      <c r="E180" s="1">
        <f>MAX(1,(MIN(10,(((D180-1)/(35-1))*10))))</f>
        <v>3.8235294117647056</v>
      </c>
      <c r="F180" s="6">
        <v>59</v>
      </c>
      <c r="G180" s="1">
        <f>MAX(1,(MIN(10,(F180 - 30) / (100 - 30)*10)))</f>
        <v>4.1428571428571432</v>
      </c>
      <c r="H180" s="6">
        <v>61</v>
      </c>
      <c r="I180" s="1">
        <f>MAX(1,(MIN(10,(H180 - 40) / (110 - 40)*10)))</f>
        <v>3</v>
      </c>
      <c r="J180" s="6">
        <v>9</v>
      </c>
      <c r="K180" s="1">
        <f>MAX(1,(MIN(10,(((J180-1)/(30-1))*10))))</f>
        <v>2.7586206896551726</v>
      </c>
      <c r="L180" s="8">
        <v>0.23400000000000001</v>
      </c>
      <c r="M180" s="1">
        <f>MAX(1,(MIN(10,(L180 - 0.21) / (0.29 - 0.21)*10)))</f>
        <v>3.0000000000000031</v>
      </c>
    </row>
    <row r="181" spans="1:13" ht="15.75" thickBot="1" x14ac:dyDescent="0.3">
      <c r="A181" s="2" t="s">
        <v>430</v>
      </c>
      <c r="B181" s="2" t="s">
        <v>286</v>
      </c>
      <c r="C181" s="12">
        <f>E181+G181+I181+K181+M181</f>
        <v>16.703817733990149</v>
      </c>
      <c r="D181" s="6">
        <v>2</v>
      </c>
      <c r="E181" s="1">
        <f>MAX(1,(MIN(10,(((D181-1)/(35-1))*10))))</f>
        <v>1</v>
      </c>
      <c r="F181" s="6">
        <v>60</v>
      </c>
      <c r="G181" s="1">
        <f>MAX(1,(MIN(10,(F181 - 30) / (100 - 30)*10)))</f>
        <v>4.2857142857142856</v>
      </c>
      <c r="H181" s="6">
        <v>35</v>
      </c>
      <c r="I181" s="1">
        <f>MAX(1,(MIN(10,(H181 - 40) / (110 - 40)*10)))</f>
        <v>1</v>
      </c>
      <c r="J181" s="6">
        <v>12</v>
      </c>
      <c r="K181" s="1">
        <f>MAX(1,(MIN(10,(((J181-1)/(30-1))*10))))</f>
        <v>3.7931034482758621</v>
      </c>
      <c r="L181" s="7">
        <v>0.26300000000000001</v>
      </c>
      <c r="M181" s="1">
        <f>MAX(1,(MIN(10,(L181 - 0.21) / (0.29 - 0.21)*10)))</f>
        <v>6.6250000000000036</v>
      </c>
    </row>
    <row r="182" spans="1:13" ht="15.75" thickBot="1" x14ac:dyDescent="0.3">
      <c r="A182" s="2" t="s">
        <v>418</v>
      </c>
      <c r="B182" s="2" t="s">
        <v>275</v>
      </c>
      <c r="C182" s="12">
        <f>E182+G182+I182+K182+M182</f>
        <v>16.675166618371492</v>
      </c>
      <c r="D182" s="6">
        <v>11</v>
      </c>
      <c r="E182" s="1">
        <f>MAX(1,(MIN(10,(((D182-1)/(35-1))*10))))</f>
        <v>2.9411764705882355</v>
      </c>
      <c r="F182" s="6">
        <v>52</v>
      </c>
      <c r="G182" s="1">
        <f>MAX(1,(MIN(10,(F182 - 30) / (100 - 30)*10)))</f>
        <v>3.1428571428571428</v>
      </c>
      <c r="H182" s="6">
        <v>48</v>
      </c>
      <c r="I182" s="1">
        <f>MAX(1,(MIN(10,(H182 - 40) / (110 - 40)*10)))</f>
        <v>1.1428571428571428</v>
      </c>
      <c r="J182" s="6">
        <v>11</v>
      </c>
      <c r="K182" s="1">
        <f>MAX(1,(MIN(10,(((J182-1)/(30-1))*10))))</f>
        <v>3.4482758620689657</v>
      </c>
      <c r="L182" s="7">
        <v>0.25800000000000001</v>
      </c>
      <c r="M182" s="1">
        <f>MAX(1,(MIN(10,(L182 - 0.21) / (0.29 - 0.21)*10)))</f>
        <v>6.0000000000000036</v>
      </c>
    </row>
    <row r="183" spans="1:13" ht="15.75" thickBot="1" x14ac:dyDescent="0.3">
      <c r="A183" s="2" t="s">
        <v>89</v>
      </c>
      <c r="B183" s="2" t="s">
        <v>269</v>
      </c>
      <c r="C183" s="12">
        <f>E183+G183+I183+K183+M183</f>
        <v>16.438133874239355</v>
      </c>
      <c r="D183" s="6">
        <v>8</v>
      </c>
      <c r="E183" s="1">
        <f>MAX(1,(MIN(10,(((D183-1)/(35-1))*10))))</f>
        <v>2.0588235294117645</v>
      </c>
      <c r="F183" s="6">
        <v>71</v>
      </c>
      <c r="G183" s="1">
        <f>MAX(1,(MIN(10,(F183 - 30) / (100 - 30)*10)))</f>
        <v>5.8571428571428577</v>
      </c>
      <c r="H183" s="6">
        <v>55</v>
      </c>
      <c r="I183" s="1">
        <f>MAX(1,(MIN(10,(H183 - 40) / (110 - 40)*10)))</f>
        <v>2.1428571428571428</v>
      </c>
      <c r="J183" s="6">
        <v>5</v>
      </c>
      <c r="K183" s="1">
        <f>MAX(1,(MIN(10,(((J183-1)/(30-1))*10))))</f>
        <v>1.3793103448275863</v>
      </c>
      <c r="L183" s="7">
        <v>0.25</v>
      </c>
      <c r="M183" s="1">
        <f>MAX(1,(MIN(10,(L183 - 0.21) / (0.29 - 0.21)*10)))</f>
        <v>5.0000000000000018</v>
      </c>
    </row>
    <row r="184" spans="1:13" ht="15.75" thickBot="1" x14ac:dyDescent="0.3">
      <c r="A184" s="2" t="s">
        <v>324</v>
      </c>
      <c r="B184" s="2" t="s">
        <v>278</v>
      </c>
      <c r="C184" s="12">
        <f>E184+G184+I184+K184+M184</f>
        <v>16.342436974789919</v>
      </c>
      <c r="D184" s="6">
        <v>12</v>
      </c>
      <c r="E184" s="1">
        <f>MAX(1,(MIN(10,(((D184-1)/(35-1))*10))))</f>
        <v>3.2352941176470589</v>
      </c>
      <c r="F184" s="6">
        <v>61</v>
      </c>
      <c r="G184" s="1">
        <f>MAX(1,(MIN(10,(F184 - 30) / (100 - 30)*10)))</f>
        <v>4.4285714285714288</v>
      </c>
      <c r="H184" s="6">
        <v>57</v>
      </c>
      <c r="I184" s="1">
        <f>MAX(1,(MIN(10,(H184 - 40) / (110 - 40)*10)))</f>
        <v>2.4285714285714284</v>
      </c>
      <c r="J184" s="6">
        <v>1</v>
      </c>
      <c r="K184" s="1">
        <f>MAX(1,(MIN(10,(((J184-1)/(30-1))*10))))</f>
        <v>1</v>
      </c>
      <c r="L184" s="7">
        <v>0.252</v>
      </c>
      <c r="M184" s="1">
        <f>MAX(1,(MIN(10,(L184 - 0.21) / (0.29 - 0.21)*10)))</f>
        <v>5.2500000000000027</v>
      </c>
    </row>
    <row r="185" spans="1:13" ht="15.75" thickBot="1" x14ac:dyDescent="0.3">
      <c r="A185" s="2" t="s">
        <v>109</v>
      </c>
      <c r="B185" s="2" t="s">
        <v>282</v>
      </c>
      <c r="C185" s="12">
        <f>E185+G185+I185+K185+M185</f>
        <v>16.133729353810491</v>
      </c>
      <c r="D185" s="6">
        <v>9</v>
      </c>
      <c r="E185" s="1">
        <f>MAX(1,(MIN(10,(((D185-1)/(35-1))*10))))</f>
        <v>2.3529411764705883</v>
      </c>
      <c r="F185" s="6">
        <v>59</v>
      </c>
      <c r="G185" s="1">
        <f>MAX(1,(MIN(10,(F185 - 30) / (100 - 30)*10)))</f>
        <v>4.1428571428571432</v>
      </c>
      <c r="H185" s="6">
        <v>42</v>
      </c>
      <c r="I185" s="1">
        <f>MAX(1,(MIN(10,(H185 - 40) / (110 - 40)*10)))</f>
        <v>1</v>
      </c>
      <c r="J185" s="6">
        <v>13</v>
      </c>
      <c r="K185" s="1">
        <f>MAX(1,(MIN(10,(((J185-1)/(30-1))*10))))</f>
        <v>4.1379310344827589</v>
      </c>
      <c r="L185" s="7">
        <v>0.246</v>
      </c>
      <c r="M185" s="1">
        <f>MAX(1,(MIN(10,(L185 - 0.21) / (0.29 - 0.21)*10)))</f>
        <v>4.5000000000000009</v>
      </c>
    </row>
    <row r="186" spans="1:13" ht="15.75" thickBot="1" x14ac:dyDescent="0.3">
      <c r="A186" s="2" t="s">
        <v>328</v>
      </c>
      <c r="B186" s="2" t="s">
        <v>262</v>
      </c>
      <c r="C186" s="12">
        <f>E186+G186+I186+K186+M186</f>
        <v>15.965336134453782</v>
      </c>
      <c r="D186" s="6">
        <v>16</v>
      </c>
      <c r="E186" s="1">
        <f>MAX(1,(MIN(10,(((D186-1)/(35-1))*10))))</f>
        <v>4.4117647058823533</v>
      </c>
      <c r="F186" s="6">
        <v>51</v>
      </c>
      <c r="G186" s="1">
        <f>MAX(1,(MIN(10,(F186 - 30) / (100 - 30)*10)))</f>
        <v>3</v>
      </c>
      <c r="H186" s="6">
        <v>64</v>
      </c>
      <c r="I186" s="1">
        <f>MAX(1,(MIN(10,(H186 - 40) / (110 - 40)*10)))</f>
        <v>3.4285714285714288</v>
      </c>
      <c r="J186" s="6">
        <v>3</v>
      </c>
      <c r="K186" s="1">
        <f>MAX(1,(MIN(10,(((J186-1)/(30-1))*10))))</f>
        <v>1</v>
      </c>
      <c r="L186" s="7">
        <v>0.24299999999999999</v>
      </c>
      <c r="M186" s="1">
        <f>MAX(1,(MIN(10,(L186 - 0.21) / (0.29 - 0.21)*10)))</f>
        <v>4.1250000000000009</v>
      </c>
    </row>
    <row r="187" spans="1:13" ht="15.75" thickBot="1" x14ac:dyDescent="0.3">
      <c r="A187" s="2" t="s">
        <v>48</v>
      </c>
      <c r="B187" s="2" t="s">
        <v>300</v>
      </c>
      <c r="C187" s="12">
        <f>E187+G187+I187+K187+M187</f>
        <v>15.814075630252102</v>
      </c>
      <c r="D187" s="6">
        <v>15</v>
      </c>
      <c r="E187" s="1">
        <f>MAX(1,(MIN(10,(((D187-1)/(35-1))*10))))</f>
        <v>4.117647058823529</v>
      </c>
      <c r="F187" s="6">
        <v>54</v>
      </c>
      <c r="G187" s="1">
        <f>MAX(1,(MIN(10,(F187 - 30) / (100 - 30)*10)))</f>
        <v>3.4285714285714288</v>
      </c>
      <c r="H187" s="6">
        <v>55</v>
      </c>
      <c r="I187" s="1">
        <f>MAX(1,(MIN(10,(H187 - 40) / (110 - 40)*10)))</f>
        <v>2.1428571428571428</v>
      </c>
      <c r="J187" s="6">
        <v>3</v>
      </c>
      <c r="K187" s="1">
        <f>MAX(1,(MIN(10,(((J187-1)/(30-1))*10))))</f>
        <v>1</v>
      </c>
      <c r="L187" s="8">
        <v>0.251</v>
      </c>
      <c r="M187" s="1">
        <f>MAX(1,(MIN(10,(L187 - 0.21) / (0.29 - 0.21)*10)))</f>
        <v>5.1250000000000018</v>
      </c>
    </row>
    <row r="188" spans="1:13" ht="15.75" thickBot="1" x14ac:dyDescent="0.3">
      <c r="A188" s="2" t="s">
        <v>143</v>
      </c>
      <c r="B188" s="2" t="s">
        <v>284</v>
      </c>
      <c r="C188" s="12">
        <f>E188+G188+I188+K188+M188</f>
        <v>15.785714285714285</v>
      </c>
      <c r="D188" s="6">
        <v>18</v>
      </c>
      <c r="E188" s="1">
        <f>MAX(1,(MIN(10,(((D188-1)/(35-1))*10))))</f>
        <v>5</v>
      </c>
      <c r="F188" s="6">
        <v>52</v>
      </c>
      <c r="G188" s="1">
        <f>MAX(1,(MIN(10,(F188 - 30) / (100 - 30)*10)))</f>
        <v>3.1428571428571428</v>
      </c>
      <c r="H188" s="6">
        <v>55</v>
      </c>
      <c r="I188" s="1">
        <f>MAX(1,(MIN(10,(H188 - 40) / (110 - 40)*10)))</f>
        <v>2.1428571428571428</v>
      </c>
      <c r="J188" s="6">
        <v>1</v>
      </c>
      <c r="K188" s="1">
        <f>MAX(1,(MIN(10,(((J188-1)/(30-1))*10))))</f>
        <v>1</v>
      </c>
      <c r="L188" s="7">
        <v>0.246</v>
      </c>
      <c r="M188" s="1">
        <f>MAX(1,(MIN(10,(L188 - 0.21) / (0.29 - 0.21)*10)))</f>
        <v>4.5000000000000009</v>
      </c>
    </row>
    <row r="189" spans="1:13" ht="15.75" thickBot="1" x14ac:dyDescent="0.3">
      <c r="A189" s="2" t="s">
        <v>327</v>
      </c>
      <c r="B189" s="2" t="s">
        <v>271</v>
      </c>
      <c r="C189" s="12">
        <f>E189+G189+I189+K189+M189</f>
        <v>15.734243697478993</v>
      </c>
      <c r="D189" s="6">
        <v>14</v>
      </c>
      <c r="E189" s="1">
        <f>MAX(1,(MIN(10,(((D189-1)/(35-1))*10))))</f>
        <v>3.8235294117647056</v>
      </c>
      <c r="F189" s="6">
        <v>50</v>
      </c>
      <c r="G189" s="1">
        <f>MAX(1,(MIN(10,(F189 - 30) / (100 - 30)*10)))</f>
        <v>2.8571428571428568</v>
      </c>
      <c r="H189" s="6">
        <v>57</v>
      </c>
      <c r="I189" s="1">
        <f>MAX(1,(MIN(10,(H189 - 40) / (110 - 40)*10)))</f>
        <v>2.4285714285714284</v>
      </c>
      <c r="J189" s="6">
        <v>1</v>
      </c>
      <c r="K189" s="1">
        <f>MAX(1,(MIN(10,(((J189-1)/(30-1))*10))))</f>
        <v>1</v>
      </c>
      <c r="L189" s="7">
        <v>0.255</v>
      </c>
      <c r="M189" s="1">
        <f>MAX(1,(MIN(10,(L189 - 0.21) / (0.29 - 0.21)*10)))</f>
        <v>5.6250000000000018</v>
      </c>
    </row>
    <row r="190" spans="1:13" ht="15.75" thickBot="1" x14ac:dyDescent="0.3">
      <c r="A190" s="2" t="s">
        <v>304</v>
      </c>
      <c r="B190" s="2" t="s">
        <v>305</v>
      </c>
      <c r="C190" s="12">
        <f>E190+G190+I190+K190+M190</f>
        <v>15.673065778035353</v>
      </c>
      <c r="D190" s="6">
        <v>15</v>
      </c>
      <c r="E190" s="1">
        <f>MAX(1,(MIN(10,(((D190-1)/(35-1))*10))))</f>
        <v>4.117647058823529</v>
      </c>
      <c r="F190" s="6">
        <v>57</v>
      </c>
      <c r="G190" s="1">
        <f>MAX(1,(MIN(10,(F190 - 30) / (100 - 30)*10)))</f>
        <v>3.8571428571428572</v>
      </c>
      <c r="H190" s="6">
        <v>42</v>
      </c>
      <c r="I190" s="1">
        <f>MAX(1,(MIN(10,(H190 - 40) / (110 - 40)*10)))</f>
        <v>1</v>
      </c>
      <c r="J190" s="6">
        <v>11</v>
      </c>
      <c r="K190" s="1">
        <f>MAX(1,(MIN(10,(((J190-1)/(30-1))*10))))</f>
        <v>3.4482758620689657</v>
      </c>
      <c r="L190" s="8">
        <v>0.23599999999999999</v>
      </c>
      <c r="M190" s="1">
        <f>MAX(1,(MIN(10,(L190 - 0.21) / (0.29 - 0.21)*10)))</f>
        <v>3.25</v>
      </c>
    </row>
    <row r="191" spans="1:13" ht="15.75" thickBot="1" x14ac:dyDescent="0.3">
      <c r="A191" s="2" t="s">
        <v>141</v>
      </c>
      <c r="B191" s="2" t="s">
        <v>265</v>
      </c>
      <c r="C191" s="12">
        <f>E191+G191+I191+K191+M191</f>
        <v>15.67226890756303</v>
      </c>
      <c r="D191" s="6">
        <v>13</v>
      </c>
      <c r="E191" s="1">
        <f>MAX(1,(MIN(10,(((D191-1)/(35-1))*10))))</f>
        <v>3.5294117647058827</v>
      </c>
      <c r="F191" s="6">
        <v>45</v>
      </c>
      <c r="G191" s="1">
        <f>MAX(1,(MIN(10,(F191 - 30) / (100 - 30)*10)))</f>
        <v>2.1428571428571428</v>
      </c>
      <c r="H191" s="6">
        <v>54</v>
      </c>
      <c r="I191" s="1">
        <f>MAX(1,(MIN(10,(H191 - 40) / (110 - 40)*10)))</f>
        <v>2</v>
      </c>
      <c r="J191" s="6">
        <v>0</v>
      </c>
      <c r="K191" s="1">
        <f>MAX(1,(MIN(10,(((J191-1)/(30-1))*10))))</f>
        <v>1</v>
      </c>
      <c r="L191" s="7">
        <v>0.26600000000000001</v>
      </c>
      <c r="M191" s="1">
        <f>MAX(1,(MIN(10,(L191 - 0.21) / (0.29 - 0.21)*10)))</f>
        <v>7.0000000000000036</v>
      </c>
    </row>
    <row r="192" spans="1:13" ht="15.75" thickBot="1" x14ac:dyDescent="0.3">
      <c r="A192" s="2" t="s">
        <v>412</v>
      </c>
      <c r="B192" s="2" t="s">
        <v>274</v>
      </c>
      <c r="C192" s="12">
        <f>E192+G192+I192+K192+M192</f>
        <v>15.667813677195017</v>
      </c>
      <c r="D192" s="6">
        <v>8</v>
      </c>
      <c r="E192" s="1">
        <f>MAX(1,(MIN(10,(((D192-1)/(35-1))*10))))</f>
        <v>2.0588235294117645</v>
      </c>
      <c r="F192" s="6">
        <v>58</v>
      </c>
      <c r="G192" s="1">
        <f>MAX(1,(MIN(10,(F192 - 30) / (100 - 30)*10)))</f>
        <v>4</v>
      </c>
      <c r="H192" s="6">
        <v>56</v>
      </c>
      <c r="I192" s="1">
        <f>MAX(1,(MIN(10,(H192 - 40) / (110 - 40)*10)))</f>
        <v>2.2857142857142856</v>
      </c>
      <c r="J192" s="6">
        <v>11</v>
      </c>
      <c r="K192" s="1">
        <f>MAX(1,(MIN(10,(((J192-1)/(30-1))*10))))</f>
        <v>3.4482758620689657</v>
      </c>
      <c r="L192" s="7">
        <v>0.24099999999999999</v>
      </c>
      <c r="M192" s="1">
        <f>MAX(1,(MIN(10,(L192 - 0.21) / (0.29 - 0.21)*10)))</f>
        <v>3.8750000000000009</v>
      </c>
    </row>
    <row r="193" spans="1:15" ht="15.75" thickBot="1" x14ac:dyDescent="0.3">
      <c r="A193" s="2" t="s">
        <v>302</v>
      </c>
      <c r="B193" s="2" t="s">
        <v>272</v>
      </c>
      <c r="C193" s="12">
        <f>E193+G193+I193+K193+M193</f>
        <v>15.629310344827589</v>
      </c>
      <c r="D193" s="6">
        <v>18</v>
      </c>
      <c r="E193" s="1">
        <f>MAX(1,(MIN(10,(((D193-1)/(35-1))*10))))</f>
        <v>5</v>
      </c>
      <c r="F193" s="6">
        <v>63</v>
      </c>
      <c r="G193" s="1">
        <f>MAX(1,(MIN(10,(F193 - 30) / (100 - 30)*10)))</f>
        <v>4.7142857142857144</v>
      </c>
      <c r="H193" s="6">
        <v>56</v>
      </c>
      <c r="I193" s="1">
        <f>MAX(1,(MIN(10,(H193 - 40) / (110 - 40)*10)))</f>
        <v>2.2857142857142856</v>
      </c>
      <c r="J193" s="6">
        <v>5</v>
      </c>
      <c r="K193" s="1">
        <f>MAX(1,(MIN(10,(((J193-1)/(30-1))*10))))</f>
        <v>1.3793103448275863</v>
      </c>
      <c r="L193" s="7">
        <v>0.22800000000000001</v>
      </c>
      <c r="M193" s="1">
        <f>MAX(1,(MIN(10,(L193 - 0.21) / (0.29 - 0.21)*10)))</f>
        <v>2.2500000000000022</v>
      </c>
    </row>
    <row r="194" spans="1:15" ht="15.75" thickBot="1" x14ac:dyDescent="0.3">
      <c r="A194" s="2" t="s">
        <v>292</v>
      </c>
      <c r="B194" s="2" t="s">
        <v>269</v>
      </c>
      <c r="C194" s="12">
        <f>E194+G194+I194+K194+M194</f>
        <v>15.247899159663868</v>
      </c>
      <c r="D194" s="6">
        <v>22</v>
      </c>
      <c r="E194" s="1">
        <f>MAX(1,(MIN(10,(((D194-1)/(35-1))*10))))</f>
        <v>6.1764705882352944</v>
      </c>
      <c r="F194" s="6">
        <v>48</v>
      </c>
      <c r="G194" s="1">
        <f>MAX(1,(MIN(10,(F194 - 30) / (100 - 30)*10)))</f>
        <v>2.5714285714285712</v>
      </c>
      <c r="H194" s="6">
        <v>68</v>
      </c>
      <c r="I194" s="1">
        <f>MAX(1,(MIN(10,(H194 - 40) / (110 - 40)*10)))</f>
        <v>4</v>
      </c>
      <c r="J194" s="6">
        <v>2</v>
      </c>
      <c r="K194" s="1">
        <f>MAX(1,(MIN(10,(((J194-1)/(30-1))*10))))</f>
        <v>1</v>
      </c>
      <c r="L194" s="7">
        <v>0.222</v>
      </c>
      <c r="M194" s="1">
        <f>MAX(1,(MIN(10,(L194 - 0.21) / (0.29 - 0.21)*10)))</f>
        <v>1.5000000000000016</v>
      </c>
    </row>
    <row r="195" spans="1:15" ht="15.75" thickBot="1" x14ac:dyDescent="0.3">
      <c r="A195" s="2" t="s">
        <v>442</v>
      </c>
      <c r="B195" s="2" t="s">
        <v>305</v>
      </c>
      <c r="C195" s="12">
        <f>E195+G195+I195+K195+M195</f>
        <v>15.22373949579832</v>
      </c>
      <c r="D195" s="6">
        <v>17</v>
      </c>
      <c r="E195" s="1">
        <f>MAX(1,(MIN(10,(((D195-1)/(35-1))*10))))</f>
        <v>4.7058823529411766</v>
      </c>
      <c r="F195" s="6">
        <v>43</v>
      </c>
      <c r="G195" s="1">
        <f>MAX(1,(MIN(10,(F195 - 30) / (100 - 30)*10)))</f>
        <v>1.8571428571428572</v>
      </c>
      <c r="H195" s="6">
        <v>63</v>
      </c>
      <c r="I195" s="1">
        <f>MAX(1,(MIN(10,(H195 - 40) / (110 - 40)*10)))</f>
        <v>3.2857142857142856</v>
      </c>
      <c r="J195" s="6">
        <v>0</v>
      </c>
      <c r="K195" s="1">
        <f>MAX(1,(MIN(10,(((J195-1)/(30-1))*10))))</f>
        <v>1</v>
      </c>
      <c r="L195" s="8">
        <v>0.245</v>
      </c>
      <c r="M195" s="1">
        <f>MAX(1,(MIN(10,(L195 - 0.21) / (0.29 - 0.21)*10)))</f>
        <v>4.3750000000000009</v>
      </c>
    </row>
    <row r="196" spans="1:15" ht="15.75" thickBot="1" x14ac:dyDescent="0.3">
      <c r="A196" s="2" t="s">
        <v>431</v>
      </c>
      <c r="B196" s="2" t="s">
        <v>271</v>
      </c>
      <c r="C196" s="12">
        <f>E196+G196+I196+K196+M196</f>
        <v>15.172087800637497</v>
      </c>
      <c r="D196" s="6">
        <v>11</v>
      </c>
      <c r="E196" s="1">
        <f>MAX(1,(MIN(10,(((D196-1)/(35-1))*10))))</f>
        <v>2.9411764705882355</v>
      </c>
      <c r="F196" s="6">
        <v>63</v>
      </c>
      <c r="G196" s="1">
        <f>MAX(1,(MIN(10,(F196 - 30) / (100 - 30)*10)))</f>
        <v>4.7142857142857144</v>
      </c>
      <c r="H196" s="6">
        <v>60</v>
      </c>
      <c r="I196" s="1">
        <f>MAX(1,(MIN(10,(H196 - 40) / (110 - 40)*10)))</f>
        <v>2.8571428571428568</v>
      </c>
      <c r="J196" s="6">
        <v>4</v>
      </c>
      <c r="K196" s="1">
        <f>MAX(1,(MIN(10,(((J196-1)/(30-1))*10))))</f>
        <v>1.0344827586206897</v>
      </c>
      <c r="L196" s="7">
        <v>0.23899999999999999</v>
      </c>
      <c r="M196" s="1">
        <f>MAX(1,(MIN(10,(L196 - 0.21) / (0.29 - 0.21)*10)))</f>
        <v>3.6250000000000004</v>
      </c>
    </row>
    <row r="197" spans="1:15" ht="15.75" thickBot="1" x14ac:dyDescent="0.3">
      <c r="A197" s="2" t="s">
        <v>308</v>
      </c>
      <c r="B197" s="2" t="s">
        <v>272</v>
      </c>
      <c r="C197" s="12">
        <f>E197+G197+I197+K197+M197</f>
        <v>15.006302521008408</v>
      </c>
      <c r="D197" s="6">
        <v>6</v>
      </c>
      <c r="E197" s="1">
        <f>MAX(1,(MIN(10,(((D197-1)/(35-1))*10))))</f>
        <v>1.4705882352941178</v>
      </c>
      <c r="F197" s="6">
        <v>69</v>
      </c>
      <c r="G197" s="1">
        <f>MAX(1,(MIN(10,(F197 - 30) / (100 - 30)*10)))</f>
        <v>5.5714285714285712</v>
      </c>
      <c r="H197" s="6">
        <v>52</v>
      </c>
      <c r="I197" s="1">
        <f>MAX(1,(MIN(10,(H197 - 40) / (110 - 40)*10)))</f>
        <v>1.7142857142857144</v>
      </c>
      <c r="J197" s="6">
        <v>3</v>
      </c>
      <c r="K197" s="1">
        <f>MAX(1,(MIN(10,(((J197-1)/(30-1))*10))))</f>
        <v>1</v>
      </c>
      <c r="L197" s="7">
        <v>0.252</v>
      </c>
      <c r="M197" s="1">
        <f>MAX(1,(MIN(10,(L197 - 0.21) / (0.29 - 0.21)*10)))</f>
        <v>5.2500000000000027</v>
      </c>
    </row>
    <row r="198" spans="1:15" ht="15.75" thickBot="1" x14ac:dyDescent="0.3">
      <c r="A198" s="2" t="s">
        <v>440</v>
      </c>
      <c r="B198" s="2" t="s">
        <v>274</v>
      </c>
      <c r="C198" s="12">
        <f>E198+G198+I198+K198+M198</f>
        <v>15.003151260504202</v>
      </c>
      <c r="D198" s="6">
        <v>12</v>
      </c>
      <c r="E198" s="1">
        <f>MAX(1,(MIN(10,(((D198-1)/(35-1))*10))))</f>
        <v>3.2352941176470589</v>
      </c>
      <c r="F198" s="6">
        <v>50</v>
      </c>
      <c r="G198" s="1">
        <f>MAX(1,(MIN(10,(F198 - 30) / (100 - 30)*10)))</f>
        <v>2.8571428571428568</v>
      </c>
      <c r="H198" s="6">
        <v>63</v>
      </c>
      <c r="I198" s="1">
        <f>MAX(1,(MIN(10,(H198 - 40) / (110 - 40)*10)))</f>
        <v>3.2857142857142856</v>
      </c>
      <c r="J198" s="6">
        <v>1</v>
      </c>
      <c r="K198" s="1">
        <f>MAX(1,(MIN(10,(((J198-1)/(30-1))*10))))</f>
        <v>1</v>
      </c>
      <c r="L198" s="8">
        <v>0.247</v>
      </c>
      <c r="M198" s="1">
        <f>MAX(1,(MIN(10,(L198 - 0.21) / (0.29 - 0.21)*10)))</f>
        <v>4.6250000000000018</v>
      </c>
    </row>
    <row r="199" spans="1:15" ht="15.75" thickBot="1" x14ac:dyDescent="0.3">
      <c r="A199" s="2" t="s">
        <v>456</v>
      </c>
      <c r="B199" s="2" t="s">
        <v>273</v>
      </c>
      <c r="C199" s="12">
        <f>E199+G199+I199+K199+M199</f>
        <v>14.990546218487395</v>
      </c>
      <c r="D199" s="6">
        <v>19</v>
      </c>
      <c r="E199" s="1">
        <f>MAX(1,(MIN(10,(((D199-1)/(35-1))*10))))</f>
        <v>5.2941176470588234</v>
      </c>
      <c r="F199" s="6">
        <v>49</v>
      </c>
      <c r="G199" s="1">
        <f>MAX(1,(MIN(10,(F199 - 30) / (100 - 30)*10)))</f>
        <v>2.714285714285714</v>
      </c>
      <c r="H199" s="6">
        <v>53</v>
      </c>
      <c r="I199" s="1">
        <f>MAX(1,(MIN(10,(H199 - 40) / (110 - 40)*10)))</f>
        <v>1.8571428571428572</v>
      </c>
      <c r="J199" s="6">
        <v>2</v>
      </c>
      <c r="K199" s="1">
        <f>MAX(1,(MIN(10,(((J199-1)/(30-1))*10))))</f>
        <v>1</v>
      </c>
      <c r="L199" s="8">
        <v>0.24299999999999999</v>
      </c>
      <c r="M199" s="1">
        <f>MAX(1,(MIN(10,(L199 - 0.21) / (0.29 - 0.21)*10)))</f>
        <v>4.1250000000000009</v>
      </c>
    </row>
    <row r="200" spans="1:15" ht="15.75" thickBot="1" x14ac:dyDescent="0.3">
      <c r="A200" s="2" t="s">
        <v>84</v>
      </c>
      <c r="B200" s="2" t="s">
        <v>287</v>
      </c>
      <c r="C200" s="12">
        <f>E200+G200+I200+K200+M200</f>
        <v>14.966893654013333</v>
      </c>
      <c r="D200" s="6">
        <v>6</v>
      </c>
      <c r="E200" s="1">
        <f>MAX(1,(MIN(10,(((D200-1)/(35-1))*10))))</f>
        <v>1.4705882352941178</v>
      </c>
      <c r="F200" s="6">
        <v>45</v>
      </c>
      <c r="G200" s="1">
        <f>MAX(1,(MIN(10,(F200 - 30) / (100 - 30)*10)))</f>
        <v>2.1428571428571428</v>
      </c>
      <c r="H200" s="6">
        <v>39</v>
      </c>
      <c r="I200" s="1">
        <f>MAX(1,(MIN(10,(H200 - 40) / (110 - 40)*10)))</f>
        <v>1</v>
      </c>
      <c r="J200" s="6">
        <v>10</v>
      </c>
      <c r="K200" s="1">
        <f>MAX(1,(MIN(10,(((J200-1)/(30-1))*10))))</f>
        <v>3.103448275862069</v>
      </c>
      <c r="L200" s="8">
        <v>0.26800000000000002</v>
      </c>
      <c r="M200" s="1">
        <f>MAX(1,(MIN(10,(L200 - 0.21) / (0.29 - 0.21)*10)))</f>
        <v>7.2500000000000044</v>
      </c>
    </row>
    <row r="201" spans="1:15" ht="15.75" thickBot="1" x14ac:dyDescent="0.3">
      <c r="A201" s="2" t="s">
        <v>438</v>
      </c>
      <c r="B201" s="2" t="s">
        <v>275</v>
      </c>
      <c r="C201" s="12">
        <f>E201+G201+I201+K201+M201</f>
        <v>14.95142712257317</v>
      </c>
      <c r="D201" s="6">
        <v>12</v>
      </c>
      <c r="E201" s="1">
        <f>MAX(1,(MIN(10,(((D201-1)/(35-1))*10))))</f>
        <v>3.2352941176470589</v>
      </c>
      <c r="F201" s="6">
        <v>59</v>
      </c>
      <c r="G201" s="1">
        <f>MAX(1,(MIN(10,(F201 - 30) / (100 - 30)*10)))</f>
        <v>4.1428571428571432</v>
      </c>
      <c r="H201" s="6">
        <v>61</v>
      </c>
      <c r="I201" s="1">
        <f>MAX(1,(MIN(10,(H201 - 40) / (110 - 40)*10)))</f>
        <v>3</v>
      </c>
      <c r="J201" s="6">
        <v>11</v>
      </c>
      <c r="K201" s="1">
        <f>MAX(1,(MIN(10,(((J201-1)/(30-1))*10))))</f>
        <v>3.4482758620689657</v>
      </c>
      <c r="L201" s="8">
        <v>0.219</v>
      </c>
      <c r="M201" s="1">
        <f>MAX(1,(MIN(10,(L201 - 0.21) / (0.29 - 0.21)*10)))</f>
        <v>1.1250000000000011</v>
      </c>
    </row>
    <row r="202" spans="1:15" ht="15.75" thickBot="1" x14ac:dyDescent="0.3">
      <c r="A202" s="2" t="s">
        <v>15</v>
      </c>
      <c r="B202" s="2" t="s">
        <v>262</v>
      </c>
      <c r="C202" s="12">
        <f>E202+G202+I202+K202+M202</f>
        <v>14.86974789915967</v>
      </c>
      <c r="D202" s="6">
        <v>11</v>
      </c>
      <c r="E202" s="1">
        <f>MAX(1,(MIN(10,(((D202-1)/(35-1))*10))))</f>
        <v>2.9411764705882355</v>
      </c>
      <c r="F202" s="6">
        <v>44</v>
      </c>
      <c r="G202" s="1">
        <f>MAX(1,(MIN(10,(F202 - 30) / (100 - 30)*10)))</f>
        <v>2</v>
      </c>
      <c r="H202" s="6">
        <v>50</v>
      </c>
      <c r="I202" s="1">
        <f>MAX(1,(MIN(10,(H202 - 40) / (110 - 40)*10)))</f>
        <v>1.4285714285714284</v>
      </c>
      <c r="J202" s="6">
        <v>2</v>
      </c>
      <c r="K202" s="1">
        <f>MAX(1,(MIN(10,(((J202-1)/(30-1))*10))))</f>
        <v>1</v>
      </c>
      <c r="L202" s="7">
        <v>0.27</v>
      </c>
      <c r="M202" s="1">
        <f>MAX(1,(MIN(10,(L202 - 0.21) / (0.29 - 0.21)*10)))</f>
        <v>7.5000000000000044</v>
      </c>
      <c r="O202" s="9"/>
    </row>
    <row r="203" spans="1:15" ht="15.75" thickBot="1" x14ac:dyDescent="0.3">
      <c r="A203" s="2" t="s">
        <v>134</v>
      </c>
      <c r="B203" s="2" t="s">
        <v>259</v>
      </c>
      <c r="C203" s="12">
        <f>E203+G203+I203+K203+M203</f>
        <v>14.820885250651985</v>
      </c>
      <c r="D203" s="6">
        <v>12</v>
      </c>
      <c r="E203" s="1">
        <f>MAX(1,(MIN(10,(((D203-1)/(35-1))*10))))</f>
        <v>3.2352941176470589</v>
      </c>
      <c r="F203" s="6">
        <v>50</v>
      </c>
      <c r="G203" s="1">
        <f>MAX(1,(MIN(10,(F203 - 30) / (100 - 30)*10)))</f>
        <v>2.8571428571428568</v>
      </c>
      <c r="H203" s="6">
        <v>54</v>
      </c>
      <c r="I203" s="1">
        <f>MAX(1,(MIN(10,(H203 - 40) / (110 - 40)*10)))</f>
        <v>2</v>
      </c>
      <c r="J203" s="6">
        <v>10</v>
      </c>
      <c r="K203" s="1">
        <f>MAX(1,(MIN(10,(((J203-1)/(30-1))*10))))</f>
        <v>3.103448275862069</v>
      </c>
      <c r="L203" s="7">
        <v>0.23899999999999999</v>
      </c>
      <c r="M203" s="1">
        <f>MAX(1,(MIN(10,(L203 - 0.21) / (0.29 - 0.21)*10)))</f>
        <v>3.6250000000000004</v>
      </c>
      <c r="O203" s="9"/>
    </row>
    <row r="204" spans="1:15" ht="15.75" thickBot="1" x14ac:dyDescent="0.3">
      <c r="A204" s="2" t="s">
        <v>91</v>
      </c>
      <c r="B204" s="2" t="s">
        <v>261</v>
      </c>
      <c r="C204" s="12">
        <f>E204+G204+I204+K204+M204</f>
        <v>14.701898000579543</v>
      </c>
      <c r="D204" s="6">
        <v>7</v>
      </c>
      <c r="E204" s="1">
        <f>MAX(1,(MIN(10,(((D204-1)/(35-1))*10))))</f>
        <v>1.7647058823529413</v>
      </c>
      <c r="F204" s="6">
        <v>44</v>
      </c>
      <c r="G204" s="1">
        <f>MAX(1,(MIN(10,(F204 - 30) / (100 - 30)*10)))</f>
        <v>2</v>
      </c>
      <c r="H204" s="6">
        <v>57</v>
      </c>
      <c r="I204" s="1">
        <f>MAX(1,(MIN(10,(H204 - 40) / (110 - 40)*10)))</f>
        <v>2.4285714285714284</v>
      </c>
      <c r="J204" s="6">
        <v>9</v>
      </c>
      <c r="K204" s="1">
        <f>MAX(1,(MIN(10,(((J204-1)/(30-1))*10))))</f>
        <v>2.7586206896551726</v>
      </c>
      <c r="L204" s="7">
        <v>0.25600000000000001</v>
      </c>
      <c r="M204" s="1">
        <f>MAX(1,(MIN(10,(L204 - 0.21) / (0.29 - 0.21)*10)))</f>
        <v>5.7500000000000027</v>
      </c>
      <c r="O204" s="9"/>
    </row>
    <row r="205" spans="1:15" ht="15.75" thickBot="1" x14ac:dyDescent="0.3">
      <c r="A205" s="2" t="s">
        <v>457</v>
      </c>
      <c r="B205" s="2" t="s">
        <v>276</v>
      </c>
      <c r="C205" s="12">
        <f>E205+G205+I205+K205+M205</f>
        <v>14.686974789915968</v>
      </c>
      <c r="D205" s="6">
        <v>19</v>
      </c>
      <c r="E205" s="1">
        <f>MAX(1,(MIN(10,(((D205-1)/(35-1))*10))))</f>
        <v>5.2941176470588234</v>
      </c>
      <c r="F205" s="6">
        <v>52</v>
      </c>
      <c r="G205" s="1">
        <f>MAX(1,(MIN(10,(F205 - 30) / (100 - 30)*10)))</f>
        <v>3.1428571428571428</v>
      </c>
      <c r="H205" s="6">
        <v>61</v>
      </c>
      <c r="I205" s="1">
        <f>MAX(1,(MIN(10,(H205 - 40) / (110 - 40)*10)))</f>
        <v>3</v>
      </c>
      <c r="J205" s="6">
        <v>0</v>
      </c>
      <c r="K205" s="1">
        <f>MAX(1,(MIN(10,(((J205-1)/(30-1))*10))))</f>
        <v>1</v>
      </c>
      <c r="L205" s="8">
        <v>0.22800000000000001</v>
      </c>
      <c r="M205" s="1">
        <f>MAX(1,(MIN(10,(L205 - 0.21) / (0.29 - 0.21)*10)))</f>
        <v>2.2500000000000022</v>
      </c>
      <c r="O205" s="9"/>
    </row>
    <row r="206" spans="1:15" ht="15.75" thickBot="1" x14ac:dyDescent="0.3">
      <c r="A206" s="2" t="s">
        <v>32</v>
      </c>
      <c r="B206" s="2" t="s">
        <v>260</v>
      </c>
      <c r="C206" s="12">
        <f>E206+G206+I206+K206+M206</f>
        <v>14.63340336134454</v>
      </c>
      <c r="D206" s="6">
        <v>19</v>
      </c>
      <c r="E206" s="1">
        <f>MAX(1,(MIN(10,(((D206-1)/(35-1))*10))))</f>
        <v>5.2941176470588234</v>
      </c>
      <c r="F206" s="6">
        <v>59</v>
      </c>
      <c r="G206" s="1">
        <f>MAX(1,(MIN(10,(F206 - 30) / (100 - 30)*10)))</f>
        <v>4.1428571428571432</v>
      </c>
      <c r="H206" s="6">
        <v>58</v>
      </c>
      <c r="I206" s="1">
        <f>MAX(1,(MIN(10,(H206 - 40) / (110 - 40)*10)))</f>
        <v>2.5714285714285712</v>
      </c>
      <c r="J206" s="6">
        <v>1</v>
      </c>
      <c r="K206" s="1">
        <f>MAX(1,(MIN(10,(((J206-1)/(30-1))*10))))</f>
        <v>1</v>
      </c>
      <c r="L206" s="7">
        <v>0.223</v>
      </c>
      <c r="M206" s="1">
        <f>MAX(1,(MIN(10,(L206 - 0.21) / (0.29 - 0.21)*10)))</f>
        <v>1.6250000000000018</v>
      </c>
      <c r="O206" s="9"/>
    </row>
    <row r="207" spans="1:15" ht="15.75" thickBot="1" x14ac:dyDescent="0.3">
      <c r="A207" s="2" t="s">
        <v>402</v>
      </c>
      <c r="B207" s="2" t="s">
        <v>272</v>
      </c>
      <c r="C207" s="12">
        <f>E207+G207+I207+K207+M207</f>
        <v>14.538974210373805</v>
      </c>
      <c r="D207" s="6">
        <v>20</v>
      </c>
      <c r="E207" s="1">
        <f>MAX(1,(MIN(10,(((D207-1)/(35-1))*10))))</f>
        <v>5.5882352941176467</v>
      </c>
      <c r="F207" s="6">
        <v>56</v>
      </c>
      <c r="G207" s="1">
        <f>MAX(1,(MIN(10,(F207 - 30) / (100 - 30)*10)))</f>
        <v>3.7142857142857144</v>
      </c>
      <c r="H207" s="6">
        <v>60</v>
      </c>
      <c r="I207" s="1">
        <f>MAX(1,(MIN(10,(H207 - 40) / (110 - 40)*10)))</f>
        <v>2.8571428571428568</v>
      </c>
      <c r="J207" s="6">
        <v>5</v>
      </c>
      <c r="K207" s="1">
        <f>MAX(1,(MIN(10,(((J207-1)/(30-1))*10))))</f>
        <v>1.3793103448275863</v>
      </c>
      <c r="L207" s="7">
        <v>0.21099999999999999</v>
      </c>
      <c r="M207" s="1">
        <f>MAX(1,(MIN(10,(L207 - 0.21) / (0.29 - 0.21)*10)))</f>
        <v>1</v>
      </c>
      <c r="O207" s="9"/>
    </row>
    <row r="208" spans="1:15" ht="15.75" thickBot="1" x14ac:dyDescent="0.3">
      <c r="A208" s="2" t="s">
        <v>75</v>
      </c>
      <c r="B208" s="2" t="s">
        <v>275</v>
      </c>
      <c r="C208" s="12">
        <f>E208+G208+I208+K208+M208</f>
        <v>14.499818893074476</v>
      </c>
      <c r="D208" s="6">
        <v>16</v>
      </c>
      <c r="E208" s="1">
        <f>MAX(1,(MIN(10,(((D208-1)/(35-1))*10))))</f>
        <v>4.4117647058823533</v>
      </c>
      <c r="F208" s="6">
        <v>62</v>
      </c>
      <c r="G208" s="1">
        <f>MAX(1,(MIN(10,(F208 - 30) / (100 - 30)*10)))</f>
        <v>4.5714285714285712</v>
      </c>
      <c r="H208" s="6">
        <v>53</v>
      </c>
      <c r="I208" s="1">
        <f>MAX(1,(MIN(10,(H208 - 40) / (110 - 40)*10)))</f>
        <v>1.8571428571428572</v>
      </c>
      <c r="J208" s="6">
        <v>4</v>
      </c>
      <c r="K208" s="1">
        <f>MAX(1,(MIN(10,(((J208-1)/(30-1))*10))))</f>
        <v>1.0344827586206897</v>
      </c>
      <c r="L208" s="7">
        <v>0.23100000000000001</v>
      </c>
      <c r="M208" s="1">
        <f>MAX(1,(MIN(10,(L208 - 0.21) / (0.29 - 0.21)*10)))</f>
        <v>2.6250000000000027</v>
      </c>
      <c r="O208" s="9"/>
    </row>
    <row r="209" spans="1:15" ht="15.75" thickBot="1" x14ac:dyDescent="0.3">
      <c r="A209" s="2" t="s">
        <v>462</v>
      </c>
      <c r="B209" s="2" t="s">
        <v>261</v>
      </c>
      <c r="C209" s="12">
        <f>E209+G209+I209+K209+M209</f>
        <v>14.479860909881195</v>
      </c>
      <c r="D209" s="6">
        <v>20</v>
      </c>
      <c r="E209" s="1">
        <f>MAX(1,(MIN(10,(((D209-1)/(35-1))*10))))</f>
        <v>5.5882352941176467</v>
      </c>
      <c r="F209" s="6">
        <v>48</v>
      </c>
      <c r="G209" s="1">
        <f>MAX(1,(MIN(10,(F209 - 30) / (100 - 30)*10)))</f>
        <v>2.5714285714285712</v>
      </c>
      <c r="H209" s="6">
        <v>70</v>
      </c>
      <c r="I209" s="1">
        <f>MAX(1,(MIN(10,(H209 - 40) / (110 - 40)*10)))</f>
        <v>4.2857142857142856</v>
      </c>
      <c r="J209" s="6">
        <v>4</v>
      </c>
      <c r="K209" s="1">
        <f>MAX(1,(MIN(10,(((J209-1)/(30-1))*10))))</f>
        <v>1.0344827586206897</v>
      </c>
      <c r="L209" s="8">
        <v>0.218</v>
      </c>
      <c r="M209" s="1">
        <f>MAX(1,(MIN(10,(L209 - 0.21) / (0.29 - 0.21)*10)))</f>
        <v>1.0000000000000011</v>
      </c>
      <c r="O209" s="9"/>
    </row>
    <row r="210" spans="1:15" ht="15.75" thickBot="1" x14ac:dyDescent="0.3">
      <c r="A210" s="2" t="s">
        <v>112</v>
      </c>
      <c r="B210" s="2" t="s">
        <v>273</v>
      </c>
      <c r="C210" s="12">
        <f>E210+G210+I210+K210+M210</f>
        <v>14.435272384815999</v>
      </c>
      <c r="D210" s="6">
        <v>7</v>
      </c>
      <c r="E210" s="1">
        <f>MAX(1,(MIN(10,(((D210-1)/(35-1))*10))))</f>
        <v>1.7647058823529413</v>
      </c>
      <c r="F210" s="6">
        <v>48</v>
      </c>
      <c r="G210" s="1">
        <f>MAX(1,(MIN(10,(F210 - 30) / (100 - 30)*10)))</f>
        <v>2.5714285714285712</v>
      </c>
      <c r="H210" s="6">
        <v>47</v>
      </c>
      <c r="I210" s="1">
        <f>MAX(1,(MIN(10,(H210 - 40) / (110 - 40)*10)))</f>
        <v>1</v>
      </c>
      <c r="J210" s="6">
        <v>6</v>
      </c>
      <c r="K210" s="1">
        <f>MAX(1,(MIN(10,(((J210-1)/(30-1))*10))))</f>
        <v>1.7241379310344829</v>
      </c>
      <c r="L210" s="7">
        <v>0.26900000000000002</v>
      </c>
      <c r="M210" s="1">
        <f>MAX(1,(MIN(10,(L210 - 0.21) / (0.29 - 0.21)*10)))</f>
        <v>7.3750000000000036</v>
      </c>
      <c r="O210" s="9"/>
    </row>
    <row r="211" spans="1:15" ht="15.75" thickBot="1" x14ac:dyDescent="0.3">
      <c r="A211" s="2" t="s">
        <v>448</v>
      </c>
      <c r="B211" s="2" t="s">
        <v>262</v>
      </c>
      <c r="C211" s="12">
        <f>E211+G211+I211+K211+M211</f>
        <v>14.407563025210088</v>
      </c>
      <c r="D211" s="6">
        <v>7</v>
      </c>
      <c r="E211" s="1">
        <f>MAX(1,(MIN(10,(((D211-1)/(35-1))*10))))</f>
        <v>1.7647058823529413</v>
      </c>
      <c r="F211" s="6">
        <v>52</v>
      </c>
      <c r="G211" s="1">
        <f>MAX(1,(MIN(10,(F211 - 30) / (100 - 30)*10)))</f>
        <v>3.1428571428571428</v>
      </c>
      <c r="H211" s="6">
        <v>54</v>
      </c>
      <c r="I211" s="1">
        <f>MAX(1,(MIN(10,(H211 - 40) / (110 - 40)*10)))</f>
        <v>2</v>
      </c>
      <c r="J211" s="6">
        <v>3</v>
      </c>
      <c r="K211" s="1">
        <f>MAX(1,(MIN(10,(((J211-1)/(30-1))*10))))</f>
        <v>1</v>
      </c>
      <c r="L211" s="8">
        <v>0.26200000000000001</v>
      </c>
      <c r="M211" s="1">
        <f>MAX(1,(MIN(10,(L211 - 0.21) / (0.29 - 0.21)*10)))</f>
        <v>6.5000000000000036</v>
      </c>
      <c r="O211" s="9"/>
    </row>
    <row r="212" spans="1:15" ht="15.75" thickBot="1" x14ac:dyDescent="0.3">
      <c r="A212" s="2" t="s">
        <v>83</v>
      </c>
      <c r="B212" s="2" t="s">
        <v>300</v>
      </c>
      <c r="C212" s="12">
        <f>E212+G212+I212+K212+M212</f>
        <v>14.396008403361346</v>
      </c>
      <c r="D212" s="6">
        <v>12</v>
      </c>
      <c r="E212" s="1">
        <f>MAX(1,(MIN(10,(((D212-1)/(35-1))*10))))</f>
        <v>3.2352941176470589</v>
      </c>
      <c r="F212" s="6">
        <v>53</v>
      </c>
      <c r="G212" s="1">
        <f>MAX(1,(MIN(10,(F212 - 30) / (100 - 30)*10)))</f>
        <v>3.2857142857142856</v>
      </c>
      <c r="H212" s="6">
        <v>54</v>
      </c>
      <c r="I212" s="1">
        <f>MAX(1,(MIN(10,(H212 - 40) / (110 - 40)*10)))</f>
        <v>2</v>
      </c>
      <c r="J212" s="6">
        <v>3</v>
      </c>
      <c r="K212" s="1">
        <f>MAX(1,(MIN(10,(((J212-1)/(30-1))*10))))</f>
        <v>1</v>
      </c>
      <c r="L212" s="7">
        <v>0.249</v>
      </c>
      <c r="M212" s="1">
        <f>MAX(1,(MIN(10,(L212 - 0.21) / (0.29 - 0.21)*10)))</f>
        <v>4.8750000000000018</v>
      </c>
      <c r="O212" s="9"/>
    </row>
    <row r="213" spans="1:15" ht="15.75" thickBot="1" x14ac:dyDescent="0.3">
      <c r="A213" s="2" t="s">
        <v>421</v>
      </c>
      <c r="B213" s="2" t="s">
        <v>301</v>
      </c>
      <c r="C213" s="12">
        <f>E213+G213+I213+K213+M213</f>
        <v>14.358229498696033</v>
      </c>
      <c r="D213" s="6">
        <v>13</v>
      </c>
      <c r="E213" s="1">
        <f>MAX(1,(MIN(10,(((D213-1)/(35-1))*10))))</f>
        <v>3.5294117647058827</v>
      </c>
      <c r="F213" s="6">
        <v>48</v>
      </c>
      <c r="G213" s="1">
        <f>MAX(1,(MIN(10,(F213 - 30) / (100 - 30)*10)))</f>
        <v>2.5714285714285712</v>
      </c>
      <c r="H213" s="6">
        <v>52</v>
      </c>
      <c r="I213" s="1">
        <f>MAX(1,(MIN(10,(H213 - 40) / (110 - 40)*10)))</f>
        <v>1.7142857142857144</v>
      </c>
      <c r="J213" s="6">
        <v>12</v>
      </c>
      <c r="K213" s="1">
        <f>MAX(1,(MIN(10,(((J213-1)/(30-1))*10))))</f>
        <v>3.7931034482758621</v>
      </c>
      <c r="L213" s="7">
        <v>0.23200000000000001</v>
      </c>
      <c r="M213" s="1">
        <f>MAX(1,(MIN(10,(L213 - 0.21) / (0.29 - 0.21)*10)))</f>
        <v>2.7500000000000031</v>
      </c>
      <c r="O213" s="9"/>
    </row>
    <row r="214" spans="1:15" ht="15.75" thickBot="1" x14ac:dyDescent="0.3">
      <c r="A214" s="2" t="s">
        <v>464</v>
      </c>
      <c r="B214" s="2" t="s">
        <v>278</v>
      </c>
      <c r="C214" s="12">
        <f>E214+G214+I214+K214+M214</f>
        <v>14.328890176760362</v>
      </c>
      <c r="D214" s="6">
        <v>12</v>
      </c>
      <c r="E214" s="1">
        <f>MAX(1,(MIN(10,(((D214-1)/(35-1))*10))))</f>
        <v>3.2352941176470589</v>
      </c>
      <c r="F214" s="6">
        <v>40</v>
      </c>
      <c r="G214" s="1">
        <f>MAX(1,(MIN(10,(F214 - 30) / (100 - 30)*10)))</f>
        <v>1.4285714285714284</v>
      </c>
      <c r="H214" s="6">
        <v>56</v>
      </c>
      <c r="I214" s="1">
        <f>MAX(1,(MIN(10,(H214 - 40) / (110 - 40)*10)))</f>
        <v>2.2857142857142856</v>
      </c>
      <c r="J214" s="6">
        <v>5</v>
      </c>
      <c r="K214" s="1">
        <f>MAX(1,(MIN(10,(((J214-1)/(30-1))*10))))</f>
        <v>1.3793103448275863</v>
      </c>
      <c r="L214" s="8">
        <v>0.25800000000000001</v>
      </c>
      <c r="M214" s="1">
        <f>MAX(1,(MIN(10,(L214 - 0.21) / (0.29 - 0.21)*10)))</f>
        <v>6.0000000000000036</v>
      </c>
      <c r="O214" s="9"/>
    </row>
    <row r="215" spans="1:15" ht="15.75" thickBot="1" x14ac:dyDescent="0.3">
      <c r="A215" s="2" t="s">
        <v>458</v>
      </c>
      <c r="B215" s="2" t="s">
        <v>284</v>
      </c>
      <c r="C215" s="12">
        <f>E215+G215+I215+K215+M215</f>
        <v>14.223558388872792</v>
      </c>
      <c r="D215" s="6">
        <v>15</v>
      </c>
      <c r="E215" s="1">
        <f>MAX(1,(MIN(10,(((D215-1)/(35-1))*10))))</f>
        <v>4.117647058823529</v>
      </c>
      <c r="F215" s="6">
        <v>46</v>
      </c>
      <c r="G215" s="1">
        <f>MAX(1,(MIN(10,(F215 - 30) / (100 - 30)*10)))</f>
        <v>2.2857142857142856</v>
      </c>
      <c r="H215" s="6">
        <v>56</v>
      </c>
      <c r="I215" s="1">
        <f>MAX(1,(MIN(10,(H215 - 40) / (110 - 40)*10)))</f>
        <v>2.2857142857142856</v>
      </c>
      <c r="J215" s="6">
        <v>4</v>
      </c>
      <c r="K215" s="1">
        <f>MAX(1,(MIN(10,(((J215-1)/(30-1))*10))))</f>
        <v>1.0344827586206897</v>
      </c>
      <c r="L215" s="8">
        <v>0.246</v>
      </c>
      <c r="M215" s="1">
        <f>MAX(1,(MIN(10,(L215 - 0.21) / (0.29 - 0.21)*10)))</f>
        <v>4.5000000000000009</v>
      </c>
      <c r="O215" s="9"/>
    </row>
    <row r="216" spans="1:15" ht="15.75" thickBot="1" x14ac:dyDescent="0.3">
      <c r="A216" s="2" t="s">
        <v>454</v>
      </c>
      <c r="B216" s="2" t="s">
        <v>263</v>
      </c>
      <c r="C216" s="12">
        <f>E216+G216+I216+K216+M216</f>
        <v>14.004600115908431</v>
      </c>
      <c r="D216" s="6">
        <v>11</v>
      </c>
      <c r="E216" s="1">
        <f>MAX(1,(MIN(10,(((D216-1)/(35-1))*10))))</f>
        <v>2.9411764705882355</v>
      </c>
      <c r="F216" s="6">
        <v>50</v>
      </c>
      <c r="G216" s="1">
        <f>MAX(1,(MIN(10,(F216 - 30) / (100 - 30)*10)))</f>
        <v>2.8571428571428568</v>
      </c>
      <c r="H216" s="6">
        <v>60</v>
      </c>
      <c r="I216" s="1">
        <f>MAX(1,(MIN(10,(H216 - 40) / (110 - 40)*10)))</f>
        <v>2.8571428571428568</v>
      </c>
      <c r="J216" s="6">
        <v>6</v>
      </c>
      <c r="K216" s="1">
        <f>MAX(1,(MIN(10,(((J216-1)/(30-1))*10))))</f>
        <v>1.7241379310344829</v>
      </c>
      <c r="L216" s="8">
        <v>0.23899999999999999</v>
      </c>
      <c r="M216" s="1">
        <f>MAX(1,(MIN(10,(L216 - 0.21) / (0.29 - 0.21)*10)))</f>
        <v>3.6250000000000004</v>
      </c>
      <c r="O216" s="9"/>
    </row>
    <row r="217" spans="1:15" ht="15.75" thickBot="1" x14ac:dyDescent="0.3">
      <c r="A217" s="2" t="s">
        <v>122</v>
      </c>
      <c r="B217" s="2" t="s">
        <v>309</v>
      </c>
      <c r="C217" s="12">
        <f>E217+G217+I217+K217+M217</f>
        <v>13.904411764705884</v>
      </c>
      <c r="D217" s="6">
        <v>13</v>
      </c>
      <c r="E217" s="1">
        <f>MAX(1,(MIN(10,(((D217-1)/(35-1))*10))))</f>
        <v>3.5294117647058827</v>
      </c>
      <c r="F217" s="6">
        <v>44</v>
      </c>
      <c r="G217" s="1">
        <f>MAX(1,(MIN(10,(F217 - 30) / (100 - 30)*10)))</f>
        <v>2</v>
      </c>
      <c r="H217" s="6">
        <v>47</v>
      </c>
      <c r="I217" s="1">
        <f>MAX(1,(MIN(10,(H217 - 40) / (110 - 40)*10)))</f>
        <v>1</v>
      </c>
      <c r="J217" s="6">
        <v>3</v>
      </c>
      <c r="K217" s="1">
        <f>MAX(1,(MIN(10,(((J217-1)/(30-1))*10))))</f>
        <v>1</v>
      </c>
      <c r="L217" s="7">
        <v>0.26100000000000001</v>
      </c>
      <c r="M217" s="1">
        <f>MAX(1,(MIN(10,(L217 - 0.21) / (0.29 - 0.21)*10)))</f>
        <v>6.3750000000000027</v>
      </c>
      <c r="O217" s="9"/>
    </row>
    <row r="218" spans="1:15" ht="15.75" thickBot="1" x14ac:dyDescent="0.3">
      <c r="A218" s="2" t="s">
        <v>333</v>
      </c>
      <c r="B218" s="2" t="s">
        <v>305</v>
      </c>
      <c r="C218" s="12">
        <f>E218+G218+I218+K218+M218</f>
        <v>13.875000000000002</v>
      </c>
      <c r="D218" s="6">
        <v>18</v>
      </c>
      <c r="E218" s="1">
        <f>MAX(1,(MIN(10,(((D218-1)/(35-1))*10))))</f>
        <v>5</v>
      </c>
      <c r="F218" s="6">
        <v>55</v>
      </c>
      <c r="G218" s="1">
        <f>MAX(1,(MIN(10,(F218 - 30) / (100 - 30)*10)))</f>
        <v>3.5714285714285716</v>
      </c>
      <c r="H218" s="6">
        <v>57</v>
      </c>
      <c r="I218" s="1">
        <f>MAX(1,(MIN(10,(H218 - 40) / (110 - 40)*10)))</f>
        <v>2.4285714285714284</v>
      </c>
      <c r="J218" s="6">
        <v>2</v>
      </c>
      <c r="K218" s="1">
        <f>MAX(1,(MIN(10,(((J218-1)/(30-1))*10))))</f>
        <v>1</v>
      </c>
      <c r="L218" s="7">
        <v>0.22500000000000001</v>
      </c>
      <c r="M218" s="1">
        <f>MAX(1,(MIN(10,(L218 - 0.21) / (0.29 - 0.21)*10)))</f>
        <v>1.875000000000002</v>
      </c>
      <c r="O218" s="9"/>
    </row>
    <row r="219" spans="1:15" ht="15.75" thickBot="1" x14ac:dyDescent="0.3">
      <c r="A219" s="2" t="s">
        <v>82</v>
      </c>
      <c r="B219" s="2" t="s">
        <v>305</v>
      </c>
      <c r="C219" s="12">
        <f>E219+G219+I219+K219+M219</f>
        <v>13.826898000579545</v>
      </c>
      <c r="D219" s="6">
        <v>7</v>
      </c>
      <c r="E219" s="1">
        <f>MAX(1,(MIN(10,(((D219-1)/(35-1))*10))))</f>
        <v>1.7647058823529413</v>
      </c>
      <c r="F219" s="6">
        <v>54</v>
      </c>
      <c r="G219" s="1">
        <f>MAX(1,(MIN(10,(F219 - 30) / (100 - 30)*10)))</f>
        <v>3.4285714285714288</v>
      </c>
      <c r="H219" s="6">
        <v>35</v>
      </c>
      <c r="I219" s="1">
        <f>MAX(1,(MIN(10,(H219 - 40) / (110 - 40)*10)))</f>
        <v>1</v>
      </c>
      <c r="J219" s="6">
        <v>9</v>
      </c>
      <c r="K219" s="1">
        <f>MAX(1,(MIN(10,(((J219-1)/(30-1))*10))))</f>
        <v>2.7586206896551726</v>
      </c>
      <c r="L219" s="7">
        <v>0.249</v>
      </c>
      <c r="M219" s="1">
        <f>MAX(1,(MIN(10,(L219 - 0.21) / (0.29 - 0.21)*10)))</f>
        <v>4.8750000000000018</v>
      </c>
      <c r="O219" s="9"/>
    </row>
    <row r="220" spans="1:15" ht="15.75" thickBot="1" x14ac:dyDescent="0.3">
      <c r="A220" s="2" t="s">
        <v>466</v>
      </c>
      <c r="B220" s="2" t="s">
        <v>287</v>
      </c>
      <c r="C220" s="12">
        <f>E220+G220+I220+K220+M220</f>
        <v>13.745798319327735</v>
      </c>
      <c r="D220" s="6">
        <v>9</v>
      </c>
      <c r="E220" s="1">
        <f>MAX(1,(MIN(10,(((D220-1)/(35-1))*10))))</f>
        <v>2.3529411764705883</v>
      </c>
      <c r="F220" s="6">
        <v>52</v>
      </c>
      <c r="G220" s="1">
        <f>MAX(1,(MIN(10,(F220 - 30) / (100 - 30)*10)))</f>
        <v>3.1428571428571428</v>
      </c>
      <c r="H220" s="6">
        <v>47</v>
      </c>
      <c r="I220" s="1">
        <f>MAX(1,(MIN(10,(H220 - 40) / (110 - 40)*10)))</f>
        <v>1</v>
      </c>
      <c r="J220" s="6">
        <v>3</v>
      </c>
      <c r="K220" s="1">
        <f>MAX(1,(MIN(10,(((J220-1)/(30-1))*10))))</f>
        <v>1</v>
      </c>
      <c r="L220" s="8">
        <v>0.26</v>
      </c>
      <c r="M220" s="1">
        <f>MAX(1,(MIN(10,(L220 - 0.21) / (0.29 - 0.21)*10)))</f>
        <v>6.2500000000000036</v>
      </c>
      <c r="O220" s="9"/>
    </row>
    <row r="221" spans="1:15" ht="15.75" thickBot="1" x14ac:dyDescent="0.3">
      <c r="A221" s="2" t="s">
        <v>459</v>
      </c>
      <c r="B221" s="2" t="s">
        <v>287</v>
      </c>
      <c r="C221" s="12">
        <f>E221+G221+I221+K221+M221</f>
        <v>13.730150680962041</v>
      </c>
      <c r="D221" s="6">
        <v>13</v>
      </c>
      <c r="E221" s="1">
        <f>MAX(1,(MIN(10,(((D221-1)/(35-1))*10))))</f>
        <v>3.5294117647058827</v>
      </c>
      <c r="F221" s="6">
        <v>55</v>
      </c>
      <c r="G221" s="1">
        <f>MAX(1,(MIN(10,(F221 - 30) / (100 - 30)*10)))</f>
        <v>3.5714285714285716</v>
      </c>
      <c r="H221" s="6">
        <v>54</v>
      </c>
      <c r="I221" s="1">
        <f>MAX(1,(MIN(10,(H221 - 40) / (110 - 40)*10)))</f>
        <v>2</v>
      </c>
      <c r="J221" s="6">
        <v>5</v>
      </c>
      <c r="K221" s="1">
        <f>MAX(1,(MIN(10,(((J221-1)/(30-1))*10))))</f>
        <v>1.3793103448275863</v>
      </c>
      <c r="L221" s="8">
        <v>0.23599999999999999</v>
      </c>
      <c r="M221" s="1">
        <f>MAX(1,(MIN(10,(L221 - 0.21) / (0.29 - 0.21)*10)))</f>
        <v>3.25</v>
      </c>
      <c r="O221" s="9"/>
    </row>
    <row r="222" spans="1:15" ht="15.75" thickBot="1" x14ac:dyDescent="0.3">
      <c r="A222" s="2" t="s">
        <v>415</v>
      </c>
      <c r="B222" s="2" t="s">
        <v>267</v>
      </c>
      <c r="C222" s="12">
        <f>E222+G222+I222+K222+M222</f>
        <v>13.725007244277021</v>
      </c>
      <c r="D222" s="6">
        <v>14</v>
      </c>
      <c r="E222" s="1">
        <f>MAX(1,(MIN(10,(((D222-1)/(35-1))*10))))</f>
        <v>3.8235294117647056</v>
      </c>
      <c r="F222" s="6">
        <v>55</v>
      </c>
      <c r="G222" s="1">
        <f>MAX(1,(MIN(10,(F222 - 30) / (100 - 30)*10)))</f>
        <v>3.5714285714285716</v>
      </c>
      <c r="H222" s="6">
        <v>58</v>
      </c>
      <c r="I222" s="1">
        <f>MAX(1,(MIN(10,(H222 - 40) / (110 - 40)*10)))</f>
        <v>2.5714285714285712</v>
      </c>
      <c r="J222" s="6">
        <v>9</v>
      </c>
      <c r="K222" s="1">
        <f>MAX(1,(MIN(10,(((J222-1)/(30-1))*10))))</f>
        <v>2.7586206896551726</v>
      </c>
      <c r="L222" s="7">
        <v>0.21</v>
      </c>
      <c r="M222" s="1">
        <f>MAX(1,(MIN(10,(L222 - 0.21) / (0.29 - 0.21)*10)))</f>
        <v>1</v>
      </c>
      <c r="O222" s="9"/>
    </row>
    <row r="223" spans="1:15" ht="15.75" thickBot="1" x14ac:dyDescent="0.3">
      <c r="A223" s="2" t="s">
        <v>444</v>
      </c>
      <c r="B223" s="2" t="s">
        <v>260</v>
      </c>
      <c r="C223" s="12">
        <f>E223+G223+I223+K223+M223</f>
        <v>13.710880904085773</v>
      </c>
      <c r="D223" s="6">
        <v>11</v>
      </c>
      <c r="E223" s="1">
        <f>MAX(1,(MIN(10,(((D223-1)/(35-1))*10))))</f>
        <v>2.9411764705882355</v>
      </c>
      <c r="F223" s="6">
        <v>47</v>
      </c>
      <c r="G223" s="1">
        <f>MAX(1,(MIN(10,(F223 - 30) / (100 - 30)*10)))</f>
        <v>2.4285714285714284</v>
      </c>
      <c r="H223" s="6">
        <v>48</v>
      </c>
      <c r="I223" s="1">
        <f>MAX(1,(MIN(10,(H223 - 40) / (110 - 40)*10)))</f>
        <v>1.1428571428571428</v>
      </c>
      <c r="J223" s="6">
        <v>11</v>
      </c>
      <c r="K223" s="1">
        <f>MAX(1,(MIN(10,(((J223-1)/(30-1))*10))))</f>
        <v>3.4482758620689657</v>
      </c>
      <c r="L223" s="8">
        <v>0.24</v>
      </c>
      <c r="M223" s="1">
        <f>MAX(1,(MIN(10,(L223 - 0.21) / (0.29 - 0.21)*10)))</f>
        <v>3.7500000000000004</v>
      </c>
      <c r="O223" s="9"/>
    </row>
    <row r="224" spans="1:15" ht="15.75" thickBot="1" x14ac:dyDescent="0.3">
      <c r="A224" s="2" t="s">
        <v>439</v>
      </c>
      <c r="B224" s="2" t="s">
        <v>262</v>
      </c>
      <c r="C224" s="12">
        <f>E224+G224+I224+K224+M224</f>
        <v>13.704469718922052</v>
      </c>
      <c r="D224" s="6">
        <v>15</v>
      </c>
      <c r="E224" s="1">
        <f>MAX(1,(MIN(10,(((D224-1)/(35-1))*10))))</f>
        <v>4.117647058823529</v>
      </c>
      <c r="F224" s="6">
        <v>52</v>
      </c>
      <c r="G224" s="1">
        <f>MAX(1,(MIN(10,(F224 - 30) / (100 - 30)*10)))</f>
        <v>3.1428571428571428</v>
      </c>
      <c r="H224" s="6">
        <v>54</v>
      </c>
      <c r="I224" s="1">
        <f>MAX(1,(MIN(10,(H224 - 40) / (110 - 40)*10)))</f>
        <v>2</v>
      </c>
      <c r="J224" s="6">
        <v>7</v>
      </c>
      <c r="K224" s="1">
        <f>MAX(1,(MIN(10,(((J224-1)/(30-1))*10))))</f>
        <v>2.0689655172413794</v>
      </c>
      <c r="L224" s="8">
        <v>0.22900000000000001</v>
      </c>
      <c r="M224" s="1">
        <f>MAX(1,(MIN(10,(L224 - 0.21) / (0.29 - 0.21)*10)))</f>
        <v>2.3750000000000022</v>
      </c>
      <c r="O224" s="9"/>
    </row>
    <row r="225" spans="1:15" ht="15.75" thickBot="1" x14ac:dyDescent="0.3">
      <c r="A225" s="2" t="s">
        <v>432</v>
      </c>
      <c r="B225" s="2" t="s">
        <v>300</v>
      </c>
      <c r="C225" s="12">
        <f>E225+G225+I225+K225+M225</f>
        <v>13.233301941466245</v>
      </c>
      <c r="D225" s="6">
        <v>7</v>
      </c>
      <c r="E225" s="1">
        <f>MAX(1,(MIN(10,(((D225-1)/(35-1))*10))))</f>
        <v>1.7647058823529413</v>
      </c>
      <c r="F225" s="6">
        <v>49</v>
      </c>
      <c r="G225" s="1">
        <f>MAX(1,(MIN(10,(F225 - 30) / (100 - 30)*10)))</f>
        <v>2.714285714285714</v>
      </c>
      <c r="H225" s="6">
        <v>46</v>
      </c>
      <c r="I225" s="1">
        <f>MAX(1,(MIN(10,(H225 - 40) / (110 - 40)*10)))</f>
        <v>1</v>
      </c>
      <c r="J225" s="6">
        <v>5</v>
      </c>
      <c r="K225" s="1">
        <f>MAX(1,(MIN(10,(((J225-1)/(30-1))*10))))</f>
        <v>1.3793103448275863</v>
      </c>
      <c r="L225" s="8">
        <v>0.26100000000000001</v>
      </c>
      <c r="M225" s="1">
        <f>MAX(1,(MIN(10,(L225 - 0.21) / (0.29 - 0.21)*10)))</f>
        <v>6.3750000000000027</v>
      </c>
      <c r="O225" s="9"/>
    </row>
    <row r="226" spans="1:15" ht="15.75" thickBot="1" x14ac:dyDescent="0.3">
      <c r="A226" s="2" t="s">
        <v>428</v>
      </c>
      <c r="B226" s="10"/>
      <c r="C226" s="12">
        <f>E226+G226+I226+K226+M226</f>
        <v>13.007352941176473</v>
      </c>
      <c r="D226" s="6">
        <v>21</v>
      </c>
      <c r="E226" s="1">
        <f>MAX(1,(MIN(10,(((D226-1)/(35-1))*10))))</f>
        <v>5.882352941176471</v>
      </c>
      <c r="F226" s="6">
        <v>48</v>
      </c>
      <c r="G226" s="1">
        <f>MAX(1,(MIN(10,(F226 - 30) / (100 - 30)*10)))</f>
        <v>2.5714285714285712</v>
      </c>
      <c r="H226" s="6">
        <v>57</v>
      </c>
      <c r="I226" s="1">
        <f>MAX(1,(MIN(10,(H226 - 40) / (110 - 40)*10)))</f>
        <v>2.4285714285714284</v>
      </c>
      <c r="J226" s="6">
        <v>1</v>
      </c>
      <c r="K226" s="1">
        <f>MAX(1,(MIN(10,(((J226-1)/(30-1))*10))))</f>
        <v>1</v>
      </c>
      <c r="L226" s="7">
        <v>0.219</v>
      </c>
      <c r="M226" s="1">
        <f>MAX(1,(MIN(10,(L226 - 0.21) / (0.29 - 0.21)*10)))</f>
        <v>1.1250000000000011</v>
      </c>
      <c r="O226" s="9"/>
    </row>
    <row r="227" spans="1:15" ht="15.75" thickBot="1" x14ac:dyDescent="0.3">
      <c r="A227" s="2" t="s">
        <v>129</v>
      </c>
      <c r="B227" s="2" t="s">
        <v>301</v>
      </c>
      <c r="C227" s="12">
        <f>E227+G227+I227+K227+M227</f>
        <v>13.004201680672272</v>
      </c>
      <c r="D227" s="6">
        <v>10</v>
      </c>
      <c r="E227" s="1">
        <f>MAX(1,(MIN(10,(((D227-1)/(35-1))*10))))</f>
        <v>2.6470588235294117</v>
      </c>
      <c r="F227" s="6">
        <v>43</v>
      </c>
      <c r="G227" s="1">
        <f>MAX(1,(MIN(10,(F227 - 30) / (100 - 30)*10)))</f>
        <v>1.8571428571428572</v>
      </c>
      <c r="H227" s="6">
        <v>46</v>
      </c>
      <c r="I227" s="1">
        <f>MAX(1,(MIN(10,(H227 - 40) / (110 - 40)*10)))</f>
        <v>1</v>
      </c>
      <c r="J227" s="6">
        <v>1</v>
      </c>
      <c r="K227" s="1">
        <f>MAX(1,(MIN(10,(((J227-1)/(30-1))*10))))</f>
        <v>1</v>
      </c>
      <c r="L227" s="8">
        <v>0.26200000000000001</v>
      </c>
      <c r="M227" s="1">
        <f>MAX(1,(MIN(10,(L227 - 0.21) / (0.29 - 0.21)*10)))</f>
        <v>6.5000000000000036</v>
      </c>
      <c r="O227" s="9"/>
    </row>
    <row r="228" spans="1:15" ht="15.75" thickBot="1" x14ac:dyDescent="0.3">
      <c r="A228" s="2" t="s">
        <v>435</v>
      </c>
      <c r="B228" s="2" t="s">
        <v>287</v>
      </c>
      <c r="C228" s="12">
        <f>E228+G228+I228+K228+M228</f>
        <v>12.414915966386555</v>
      </c>
      <c r="D228" s="6">
        <v>10</v>
      </c>
      <c r="E228" s="1">
        <f>MAX(1,(MIN(10,(((D228-1)/(35-1))*10))))</f>
        <v>2.6470588235294117</v>
      </c>
      <c r="F228" s="6">
        <v>66</v>
      </c>
      <c r="G228" s="1">
        <f>MAX(1,(MIN(10,(F228 - 30) / (100 - 30)*10)))</f>
        <v>5.1428571428571423</v>
      </c>
      <c r="H228" s="6">
        <v>41</v>
      </c>
      <c r="I228" s="1">
        <f>MAX(1,(MIN(10,(H228 - 40) / (110 - 40)*10)))</f>
        <v>1</v>
      </c>
      <c r="J228" s="6">
        <v>3</v>
      </c>
      <c r="K228" s="1">
        <f>MAX(1,(MIN(10,(((J228-1)/(30-1))*10))))</f>
        <v>1</v>
      </c>
      <c r="L228" s="8">
        <v>0.23100000000000001</v>
      </c>
      <c r="M228" s="1">
        <f>MAX(1,(MIN(10,(L228 - 0.21) / (0.29 - 0.21)*10)))</f>
        <v>2.6250000000000027</v>
      </c>
      <c r="O228" s="9"/>
    </row>
    <row r="229" spans="1:15" ht="15.75" thickBot="1" x14ac:dyDescent="0.3">
      <c r="A229" s="2" t="s">
        <v>442</v>
      </c>
      <c r="B229" s="2" t="s">
        <v>280</v>
      </c>
      <c r="C229" s="12">
        <f>E229+G229+I229+K229+M229</f>
        <v>12.405462184873951</v>
      </c>
      <c r="D229" s="6">
        <v>11</v>
      </c>
      <c r="E229" s="1">
        <f>MAX(1,(MIN(10,(((D229-1)/(35-1))*10))))</f>
        <v>2.9411764705882355</v>
      </c>
      <c r="F229" s="6">
        <v>44</v>
      </c>
      <c r="G229" s="1">
        <f>MAX(1,(MIN(10,(F229 - 30) / (100 - 30)*10)))</f>
        <v>2</v>
      </c>
      <c r="H229" s="6">
        <v>52</v>
      </c>
      <c r="I229" s="1">
        <f>MAX(1,(MIN(10,(H229 - 40) / (110 - 40)*10)))</f>
        <v>1.7142857142857144</v>
      </c>
      <c r="J229" s="6">
        <v>1</v>
      </c>
      <c r="K229" s="1">
        <f>MAX(1,(MIN(10,(((J229-1)/(30-1))*10))))</f>
        <v>1</v>
      </c>
      <c r="L229" s="8">
        <v>0.248</v>
      </c>
      <c r="M229" s="1">
        <f>MAX(1,(MIN(10,(L229 - 0.21) / (0.29 - 0.21)*10)))</f>
        <v>4.7500000000000018</v>
      </c>
      <c r="O229" s="9"/>
    </row>
    <row r="230" spans="1:15" ht="15.75" thickBot="1" x14ac:dyDescent="0.3">
      <c r="A230" s="2" t="s">
        <v>321</v>
      </c>
      <c r="B230" s="2" t="s">
        <v>293</v>
      </c>
      <c r="C230" s="12">
        <f>E230+G230+I230+K230+M230</f>
        <v>12.194327731092441</v>
      </c>
      <c r="D230" s="6">
        <v>5</v>
      </c>
      <c r="E230" s="1">
        <f>MAX(1,(MIN(10,(((D230-1)/(35-1))*10))))</f>
        <v>1.1764705882352942</v>
      </c>
      <c r="F230" s="6">
        <v>38</v>
      </c>
      <c r="G230" s="1">
        <f>MAX(1,(MIN(10,(F230 - 30) / (100 - 30)*10)))</f>
        <v>1.1428571428571428</v>
      </c>
      <c r="H230" s="6">
        <v>36</v>
      </c>
      <c r="I230" s="1">
        <f>MAX(1,(MIN(10,(H230 - 40) / (110 - 40)*10)))</f>
        <v>1</v>
      </c>
      <c r="J230" s="6">
        <v>3</v>
      </c>
      <c r="K230" s="1">
        <f>MAX(1,(MIN(10,(((J230-1)/(30-1))*10))))</f>
        <v>1</v>
      </c>
      <c r="L230" s="8">
        <v>0.27300000000000002</v>
      </c>
      <c r="M230" s="1">
        <f>MAX(1,(MIN(10,(L230 - 0.21) / (0.29 - 0.21)*10)))</f>
        <v>7.8750000000000044</v>
      </c>
      <c r="O230" s="9"/>
    </row>
    <row r="231" spans="1:15" ht="15.75" thickBot="1" x14ac:dyDescent="0.3">
      <c r="A231" s="2" t="s">
        <v>320</v>
      </c>
      <c r="B231" s="2" t="s">
        <v>275</v>
      </c>
      <c r="C231" s="12">
        <f>E231+G231+I231+K231+M231</f>
        <v>12.102941176470591</v>
      </c>
      <c r="D231" s="6">
        <v>9</v>
      </c>
      <c r="E231" s="1">
        <f>MAX(1,(MIN(10,(((D231-1)/(35-1))*10))))</f>
        <v>2.3529411764705883</v>
      </c>
      <c r="F231" s="6">
        <v>44</v>
      </c>
      <c r="G231" s="1">
        <f>MAX(1,(MIN(10,(F231 - 30) / (100 - 30)*10)))</f>
        <v>2</v>
      </c>
      <c r="H231" s="6">
        <v>44</v>
      </c>
      <c r="I231" s="1">
        <f>MAX(1,(MIN(10,(H231 - 40) / (110 - 40)*10)))</f>
        <v>1</v>
      </c>
      <c r="J231" s="6">
        <v>3</v>
      </c>
      <c r="K231" s="1">
        <f>MAX(1,(MIN(10,(((J231-1)/(30-1))*10))))</f>
        <v>1</v>
      </c>
      <c r="L231" s="7">
        <v>0.25600000000000001</v>
      </c>
      <c r="M231" s="1">
        <f>MAX(1,(MIN(10,(L231 - 0.21) / (0.29 - 0.21)*10)))</f>
        <v>5.7500000000000027</v>
      </c>
      <c r="O231" s="9"/>
    </row>
    <row r="232" spans="1:15" ht="15.75" thickBot="1" x14ac:dyDescent="0.3">
      <c r="A232" s="2" t="s">
        <v>437</v>
      </c>
      <c r="B232" s="2" t="s">
        <v>272</v>
      </c>
      <c r="C232" s="12">
        <f>E232+G232+I232+K232+M232</f>
        <v>11.986380759200232</v>
      </c>
      <c r="D232" s="6">
        <v>7</v>
      </c>
      <c r="E232" s="1">
        <f>MAX(1,(MIN(10,(((D232-1)/(35-1))*10))))</f>
        <v>1.7647058823529413</v>
      </c>
      <c r="F232" s="6">
        <v>59</v>
      </c>
      <c r="G232" s="1">
        <f>MAX(1,(MIN(10,(F232 - 30) / (100 - 30)*10)))</f>
        <v>4.1428571428571432</v>
      </c>
      <c r="H232" s="6">
        <v>49</v>
      </c>
      <c r="I232" s="1">
        <f>MAX(1,(MIN(10,(H232 - 40) / (110 - 40)*10)))</f>
        <v>1.2857142857142856</v>
      </c>
      <c r="J232" s="6">
        <v>12</v>
      </c>
      <c r="K232" s="1">
        <f>MAX(1,(MIN(10,(((J232-1)/(30-1))*10))))</f>
        <v>3.7931034482758621</v>
      </c>
      <c r="L232" s="8">
        <v>0.21299999999999999</v>
      </c>
      <c r="M232" s="1">
        <f>MAX(1,(MIN(10,(L232 - 0.21) / (0.29 - 0.21)*10)))</f>
        <v>1</v>
      </c>
      <c r="O232" s="9"/>
    </row>
    <row r="233" spans="1:15" ht="15.75" thickBot="1" x14ac:dyDescent="0.3">
      <c r="A233" s="2" t="s">
        <v>413</v>
      </c>
      <c r="B233" s="2" t="s">
        <v>293</v>
      </c>
      <c r="C233" s="12">
        <f>E233+G233+I233+K233+M233</f>
        <v>11.857251521298176</v>
      </c>
      <c r="D233" s="6">
        <v>9</v>
      </c>
      <c r="E233" s="1">
        <f>MAX(1,(MIN(10,(((D233-1)/(35-1))*10))))</f>
        <v>2.3529411764705883</v>
      </c>
      <c r="F233" s="6">
        <v>51</v>
      </c>
      <c r="G233" s="1">
        <f>MAX(1,(MIN(10,(F233 - 30) / (100 - 30)*10)))</f>
        <v>3</v>
      </c>
      <c r="H233" s="6">
        <v>45</v>
      </c>
      <c r="I233" s="1">
        <f>MAX(1,(MIN(10,(H233 - 40) / (110 - 40)*10)))</f>
        <v>1</v>
      </c>
      <c r="J233" s="6">
        <v>5</v>
      </c>
      <c r="K233" s="1">
        <f>MAX(1,(MIN(10,(((J233-1)/(30-1))*10))))</f>
        <v>1.3793103448275863</v>
      </c>
      <c r="L233" s="7">
        <v>0.24299999999999999</v>
      </c>
      <c r="M233" s="1">
        <f>MAX(1,(MIN(10,(L233 - 0.21) / (0.29 - 0.21)*10)))</f>
        <v>4.1250000000000009</v>
      </c>
      <c r="O233" s="9"/>
    </row>
    <row r="234" spans="1:15" ht="15.75" thickBot="1" x14ac:dyDescent="0.3">
      <c r="A234" s="2" t="s">
        <v>138</v>
      </c>
      <c r="B234" s="2" t="s">
        <v>274</v>
      </c>
      <c r="C234" s="12">
        <f>E234+G234+I234+K234+M234</f>
        <v>11.350840336134455</v>
      </c>
      <c r="D234" s="6">
        <v>13</v>
      </c>
      <c r="E234" s="1">
        <f>MAX(1,(MIN(10,(((D234-1)/(35-1))*10))))</f>
        <v>3.5294117647058827</v>
      </c>
      <c r="F234" s="6">
        <v>41</v>
      </c>
      <c r="G234" s="1">
        <f>MAX(1,(MIN(10,(F234 - 30) / (100 - 30)*10)))</f>
        <v>1.5714285714285714</v>
      </c>
      <c r="H234" s="6">
        <v>44</v>
      </c>
      <c r="I234" s="1">
        <f>MAX(1,(MIN(10,(H234 - 40) / (110 - 40)*10)))</f>
        <v>1</v>
      </c>
      <c r="J234" s="6">
        <v>2</v>
      </c>
      <c r="K234" s="1">
        <f>MAX(1,(MIN(10,(((J234-1)/(30-1))*10))))</f>
        <v>1</v>
      </c>
      <c r="L234" s="7">
        <v>0.24399999999999999</v>
      </c>
      <c r="M234" s="1">
        <f>MAX(1,(MIN(10,(L234 - 0.21) / (0.29 - 0.21)*10)))</f>
        <v>4.2500000000000009</v>
      </c>
      <c r="O234" s="9"/>
    </row>
    <row r="235" spans="1:15" ht="15.75" thickBot="1" x14ac:dyDescent="0.3">
      <c r="A235" s="2" t="s">
        <v>322</v>
      </c>
      <c r="B235" s="2" t="s">
        <v>293</v>
      </c>
      <c r="C235" s="12">
        <f>E235+G235+I235+K235+M235</f>
        <v>10.967436974789916</v>
      </c>
      <c r="D235" s="6">
        <v>12</v>
      </c>
      <c r="E235" s="1">
        <f>MAX(1,(MIN(10,(((D235-1)/(35-1))*10))))</f>
        <v>3.2352941176470589</v>
      </c>
      <c r="F235" s="6">
        <v>43</v>
      </c>
      <c r="G235" s="1">
        <f>MAX(1,(MIN(10,(F235 - 30) / (100 - 30)*10)))</f>
        <v>1.8571428571428572</v>
      </c>
      <c r="H235" s="6">
        <v>43</v>
      </c>
      <c r="I235" s="1">
        <f>MAX(1,(MIN(10,(H235 - 40) / (110 - 40)*10)))</f>
        <v>1</v>
      </c>
      <c r="J235" s="6">
        <v>1</v>
      </c>
      <c r="K235" s="1">
        <f>MAX(1,(MIN(10,(((J235-1)/(30-1))*10))))</f>
        <v>1</v>
      </c>
      <c r="L235" s="7">
        <v>0.24099999999999999</v>
      </c>
      <c r="M235" s="1">
        <f>MAX(1,(MIN(10,(L235 - 0.21) / (0.29 - 0.21)*10)))</f>
        <v>3.8750000000000009</v>
      </c>
      <c r="O235" s="9"/>
    </row>
    <row r="236" spans="1:15" ht="15.75" thickBot="1" x14ac:dyDescent="0.3">
      <c r="A236" s="2" t="s">
        <v>447</v>
      </c>
      <c r="B236" s="2" t="s">
        <v>273</v>
      </c>
      <c r="C236" s="12">
        <f>E236+G236+I236+K236+M236</f>
        <v>10.960482468849611</v>
      </c>
      <c r="D236" s="6">
        <v>10</v>
      </c>
      <c r="E236" s="1">
        <f>MAX(1,(MIN(10,(((D236-1)/(35-1))*10))))</f>
        <v>2.6470588235294117</v>
      </c>
      <c r="F236" s="6">
        <v>56</v>
      </c>
      <c r="G236" s="1">
        <f>MAX(1,(MIN(10,(F236 - 30) / (100 - 30)*10)))</f>
        <v>3.7142857142857144</v>
      </c>
      <c r="H236" s="6">
        <v>42</v>
      </c>
      <c r="I236" s="1">
        <f>MAX(1,(MIN(10,(H236 - 40) / (110 - 40)*10)))</f>
        <v>1</v>
      </c>
      <c r="J236" s="6">
        <v>6</v>
      </c>
      <c r="K236" s="1">
        <f>MAX(1,(MIN(10,(((J236-1)/(30-1))*10))))</f>
        <v>1.7241379310344829</v>
      </c>
      <c r="L236" s="8">
        <v>0.22500000000000001</v>
      </c>
      <c r="M236" s="1">
        <f>MAX(1,(MIN(10,(L236 - 0.21) / (0.29 - 0.21)*10)))</f>
        <v>1.875000000000002</v>
      </c>
      <c r="O236" s="9"/>
    </row>
    <row r="237" spans="1:15" ht="15.75" thickBot="1" x14ac:dyDescent="0.3">
      <c r="A237" s="2" t="s">
        <v>426</v>
      </c>
      <c r="B237" s="2" t="s">
        <v>259</v>
      </c>
      <c r="C237" s="12">
        <f>E237+G237+I237+K237+M237</f>
        <v>10.863445378151264</v>
      </c>
      <c r="D237" s="6">
        <v>6</v>
      </c>
      <c r="E237" s="1">
        <f>MAX(1,(MIN(10,(((D237-1)/(35-1))*10))))</f>
        <v>1.4705882352941178</v>
      </c>
      <c r="F237" s="6">
        <v>38</v>
      </c>
      <c r="G237" s="1">
        <f>MAX(1,(MIN(10,(F237 - 30) / (100 - 30)*10)))</f>
        <v>1.1428571428571428</v>
      </c>
      <c r="H237" s="6">
        <v>43</v>
      </c>
      <c r="I237" s="1">
        <f>MAX(1,(MIN(10,(H237 - 40) / (110 - 40)*10)))</f>
        <v>1</v>
      </c>
      <c r="J237" s="6">
        <v>2</v>
      </c>
      <c r="K237" s="1">
        <f>MAX(1,(MIN(10,(((J237-1)/(30-1))*10))))</f>
        <v>1</v>
      </c>
      <c r="L237" s="7">
        <v>0.26</v>
      </c>
      <c r="M237" s="1">
        <f>MAX(1,(MIN(10,(L237 - 0.21) / (0.29 - 0.21)*10)))</f>
        <v>6.2500000000000036</v>
      </c>
      <c r="O237" s="9"/>
    </row>
    <row r="238" spans="1:15" ht="15.75" thickBot="1" x14ac:dyDescent="0.3">
      <c r="A238" s="2" t="s">
        <v>28</v>
      </c>
      <c r="B238" s="2" t="s">
        <v>280</v>
      </c>
      <c r="C238" s="12">
        <f>E238+G238+I238+K238+M238</f>
        <v>10.840336134453784</v>
      </c>
      <c r="D238" s="6">
        <v>16</v>
      </c>
      <c r="E238" s="1">
        <f>MAX(1,(MIN(10,(((D238-1)/(35-1))*10))))</f>
        <v>4.4117647058823533</v>
      </c>
      <c r="F238" s="6">
        <v>44</v>
      </c>
      <c r="G238" s="1">
        <f>MAX(1,(MIN(10,(F238 - 30) / (100 - 30)*10)))</f>
        <v>2</v>
      </c>
      <c r="H238" s="6">
        <v>50</v>
      </c>
      <c r="I238" s="1">
        <f>MAX(1,(MIN(10,(H238 - 40) / (110 - 40)*10)))</f>
        <v>1.4285714285714284</v>
      </c>
      <c r="J238" s="6">
        <v>1</v>
      </c>
      <c r="K238" s="1">
        <f>MAX(1,(MIN(10,(((J238-1)/(30-1))*10))))</f>
        <v>1</v>
      </c>
      <c r="L238" s="7">
        <v>0.22600000000000001</v>
      </c>
      <c r="M238" s="1">
        <f>MAX(1,(MIN(10,(L238 - 0.21) / (0.29 - 0.21)*10)))</f>
        <v>2.0000000000000022</v>
      </c>
      <c r="O238" s="9"/>
    </row>
    <row r="239" spans="1:15" ht="15.75" thickBot="1" x14ac:dyDescent="0.3">
      <c r="A239" s="2" t="s">
        <v>441</v>
      </c>
      <c r="B239" s="2" t="s">
        <v>273</v>
      </c>
      <c r="C239" s="12">
        <f>E239+G239+I239+K239+M239</f>
        <v>10.8372935381049</v>
      </c>
      <c r="D239" s="6">
        <v>13</v>
      </c>
      <c r="E239" s="1">
        <f>MAX(1,(MIN(10,(((D239-1)/(35-1))*10))))</f>
        <v>3.5294117647058827</v>
      </c>
      <c r="F239" s="6">
        <v>46</v>
      </c>
      <c r="G239" s="1">
        <f>MAX(1,(MIN(10,(F239 - 30) / (100 - 30)*10)))</f>
        <v>2.2857142857142856</v>
      </c>
      <c r="H239" s="6">
        <v>55</v>
      </c>
      <c r="I239" s="1">
        <f>MAX(1,(MIN(10,(H239 - 40) / (110 - 40)*10)))</f>
        <v>2.1428571428571428</v>
      </c>
      <c r="J239" s="6">
        <v>5</v>
      </c>
      <c r="K239" s="1">
        <f>MAX(1,(MIN(10,(((J239-1)/(30-1))*10))))</f>
        <v>1.3793103448275863</v>
      </c>
      <c r="L239" s="8">
        <v>0.222</v>
      </c>
      <c r="M239" s="1">
        <f>MAX(1,(MIN(10,(L239 - 0.21) / (0.29 - 0.21)*10)))</f>
        <v>1.5000000000000016</v>
      </c>
      <c r="O239" s="9"/>
    </row>
    <row r="240" spans="1:15" ht="15.75" thickBot="1" x14ac:dyDescent="0.3">
      <c r="A240" s="2" t="s">
        <v>306</v>
      </c>
      <c r="B240" s="2" t="s">
        <v>273</v>
      </c>
      <c r="C240" s="12">
        <f>E240+G240+I240+K240+M240</f>
        <v>10.377100840336134</v>
      </c>
      <c r="D240" s="6">
        <v>14</v>
      </c>
      <c r="E240" s="1">
        <f>MAX(1,(MIN(10,(((D240-1)/(35-1))*10))))</f>
        <v>3.8235294117647056</v>
      </c>
      <c r="F240" s="6">
        <v>40</v>
      </c>
      <c r="G240" s="1">
        <f>MAX(1,(MIN(10,(F240 - 30) / (100 - 30)*10)))</f>
        <v>1.4285714285714284</v>
      </c>
      <c r="H240" s="6">
        <v>47</v>
      </c>
      <c r="I240" s="1">
        <f>MAX(1,(MIN(10,(H240 - 40) / (110 - 40)*10)))</f>
        <v>1</v>
      </c>
      <c r="J240" s="6">
        <v>1</v>
      </c>
      <c r="K240" s="1">
        <f>MAX(1,(MIN(10,(((J240-1)/(30-1))*10))))</f>
        <v>1</v>
      </c>
      <c r="L240" s="7">
        <v>0.23499999999999999</v>
      </c>
      <c r="M240" s="1">
        <f>MAX(1,(MIN(10,(L240 - 0.21) / (0.29 - 0.21)*10)))</f>
        <v>3.125</v>
      </c>
      <c r="O240" s="9"/>
    </row>
    <row r="241" spans="1:15" ht="15.75" thickBot="1" x14ac:dyDescent="0.3">
      <c r="A241" s="2" t="s">
        <v>450</v>
      </c>
      <c r="B241" s="2" t="s">
        <v>274</v>
      </c>
      <c r="C241" s="12">
        <f>E241+G241+I241+K241+M241</f>
        <v>10.279411764705882</v>
      </c>
      <c r="D241" s="6">
        <v>13</v>
      </c>
      <c r="E241" s="1">
        <f>MAX(1,(MIN(10,(((D241-1)/(35-1))*10))))</f>
        <v>3.5294117647058827</v>
      </c>
      <c r="F241" s="6">
        <v>37</v>
      </c>
      <c r="G241" s="1">
        <f>MAX(1,(MIN(10,(F241 - 30) / (100 - 30)*10)))</f>
        <v>1</v>
      </c>
      <c r="H241" s="6">
        <v>34</v>
      </c>
      <c r="I241" s="1">
        <f>MAX(1,(MIN(10,(H241 - 40) / (110 - 40)*10)))</f>
        <v>1</v>
      </c>
      <c r="J241" s="6">
        <v>1</v>
      </c>
      <c r="K241" s="1">
        <f>MAX(1,(MIN(10,(((J241-1)/(30-1))*10))))</f>
        <v>1</v>
      </c>
      <c r="L241" s="8">
        <v>0.24</v>
      </c>
      <c r="M241" s="1">
        <f>MAX(1,(MIN(10,(L241 - 0.21) / (0.29 - 0.21)*10)))</f>
        <v>3.7500000000000004</v>
      </c>
      <c r="O241" s="9"/>
    </row>
    <row r="242" spans="1:15" ht="15.75" thickBot="1" x14ac:dyDescent="0.3">
      <c r="A242" s="2" t="s">
        <v>330</v>
      </c>
      <c r="B242" s="2" t="s">
        <v>287</v>
      </c>
      <c r="C242" s="12">
        <f>E242+G242+I242+K242+M242</f>
        <v>10.020827296435817</v>
      </c>
      <c r="D242" s="6">
        <v>10</v>
      </c>
      <c r="E242" s="1">
        <f>MAX(1,(MIN(10,(((D242-1)/(35-1))*10))))</f>
        <v>2.6470588235294117</v>
      </c>
      <c r="F242" s="6">
        <v>42</v>
      </c>
      <c r="G242" s="1">
        <f>MAX(1,(MIN(10,(F242 - 30) / (100 - 30)*10)))</f>
        <v>1.7142857142857144</v>
      </c>
      <c r="H242" s="6">
        <v>44</v>
      </c>
      <c r="I242" s="1">
        <f>MAX(1,(MIN(10,(H242 - 40) / (110 - 40)*10)))</f>
        <v>1</v>
      </c>
      <c r="J242" s="6">
        <v>4</v>
      </c>
      <c r="K242" s="1">
        <f>MAX(1,(MIN(10,(((J242-1)/(30-1))*10))))</f>
        <v>1.0344827586206897</v>
      </c>
      <c r="L242" s="8">
        <v>0.23899999999999999</v>
      </c>
      <c r="M242" s="1">
        <f>MAX(1,(MIN(10,(L242 - 0.21) / (0.29 - 0.21)*10)))</f>
        <v>3.6250000000000004</v>
      </c>
      <c r="O242" s="9"/>
    </row>
    <row r="243" spans="1:15" ht="15.75" thickBot="1" x14ac:dyDescent="0.3">
      <c r="A243" s="2" t="s">
        <v>318</v>
      </c>
      <c r="B243" s="2" t="s">
        <v>276</v>
      </c>
      <c r="C243" s="12">
        <f>E243+G243+I243+K243+M243</f>
        <v>9.9516806722689086</v>
      </c>
      <c r="D243" s="6">
        <v>8</v>
      </c>
      <c r="E243" s="1">
        <f>MAX(1,(MIN(10,(((D243-1)/(35-1))*10))))</f>
        <v>2.0588235294117645</v>
      </c>
      <c r="F243" s="6">
        <v>38</v>
      </c>
      <c r="G243" s="1">
        <f>MAX(1,(MIN(10,(F243 - 30) / (100 - 30)*10)))</f>
        <v>1.1428571428571428</v>
      </c>
      <c r="H243" s="6">
        <v>37</v>
      </c>
      <c r="I243" s="1">
        <f>MAX(1,(MIN(10,(H243 - 40) / (110 - 40)*10)))</f>
        <v>1</v>
      </c>
      <c r="J243" s="6">
        <v>0</v>
      </c>
      <c r="K243" s="1">
        <f>MAX(1,(MIN(10,(((J243-1)/(30-1))*10))))</f>
        <v>1</v>
      </c>
      <c r="L243" s="8">
        <v>0.248</v>
      </c>
      <c r="M243" s="1">
        <f>MAX(1,(MIN(10,(L243 - 0.21) / (0.29 - 0.21)*10)))</f>
        <v>4.7500000000000018</v>
      </c>
      <c r="O243" s="9"/>
    </row>
    <row r="244" spans="1:15" ht="15.75" thickBot="1" x14ac:dyDescent="0.3">
      <c r="A244" s="2" t="s">
        <v>452</v>
      </c>
      <c r="B244" s="2" t="s">
        <v>273</v>
      </c>
      <c r="C244" s="12">
        <f>E244+G244+I244+K244+M244</f>
        <v>9.9395827296435861</v>
      </c>
      <c r="D244" s="6">
        <v>7</v>
      </c>
      <c r="E244" s="1">
        <f>MAX(1,(MIN(10,(((D244-1)/(35-1))*10))))</f>
        <v>1.7647058823529413</v>
      </c>
      <c r="F244" s="6">
        <v>41</v>
      </c>
      <c r="G244" s="1">
        <f>MAX(1,(MIN(10,(F244 - 30) / (100 - 30)*10)))</f>
        <v>1.5714285714285714</v>
      </c>
      <c r="H244" s="6">
        <v>39</v>
      </c>
      <c r="I244" s="1">
        <f>MAX(1,(MIN(10,(H244 - 40) / (110 - 40)*10)))</f>
        <v>1</v>
      </c>
      <c r="J244" s="6">
        <v>10</v>
      </c>
      <c r="K244" s="1">
        <f>MAX(1,(MIN(10,(((J244-1)/(30-1))*10))))</f>
        <v>3.103448275862069</v>
      </c>
      <c r="L244" s="8">
        <v>0.23</v>
      </c>
      <c r="M244" s="1">
        <f>MAX(1,(MIN(10,(L244 - 0.21) / (0.29 - 0.21)*10)))</f>
        <v>2.5000000000000027</v>
      </c>
      <c r="O244" s="9"/>
    </row>
    <row r="245" spans="1:15" ht="15.75" thickBot="1" x14ac:dyDescent="0.3">
      <c r="A245" s="2" t="s">
        <v>433</v>
      </c>
      <c r="B245" s="2" t="s">
        <v>305</v>
      </c>
      <c r="C245" s="12">
        <f>E245+G245+I245+K245+M245</f>
        <v>9.8224065488264287</v>
      </c>
      <c r="D245" s="6">
        <v>5</v>
      </c>
      <c r="E245" s="1">
        <f>MAX(1,(MIN(10,(((D245-1)/(35-1))*10))))</f>
        <v>1.1764705882352942</v>
      </c>
      <c r="F245" s="6">
        <v>50</v>
      </c>
      <c r="G245" s="1">
        <f>MAX(1,(MIN(10,(F245 - 30) / (100 - 30)*10)))</f>
        <v>2.8571428571428568</v>
      </c>
      <c r="H245" s="6">
        <v>39</v>
      </c>
      <c r="I245" s="1">
        <f>MAX(1,(MIN(10,(H245 - 40) / (110 - 40)*10)))</f>
        <v>1</v>
      </c>
      <c r="J245" s="6">
        <v>8</v>
      </c>
      <c r="K245" s="1">
        <f>MAX(1,(MIN(10,(((J245-1)/(30-1))*10))))</f>
        <v>2.4137931034482758</v>
      </c>
      <c r="L245" s="8">
        <v>0.22900000000000001</v>
      </c>
      <c r="M245" s="1">
        <f>MAX(1,(MIN(10,(L245 - 0.21) / (0.29 - 0.21)*10)))</f>
        <v>2.3750000000000022</v>
      </c>
      <c r="O245" s="9"/>
    </row>
    <row r="246" spans="1:15" ht="15.75" thickBot="1" x14ac:dyDescent="0.3">
      <c r="A246" s="2" t="s">
        <v>316</v>
      </c>
      <c r="B246" s="2" t="s">
        <v>270</v>
      </c>
      <c r="C246" s="12">
        <f>E246+G246+I246+K246+M246</f>
        <v>9.485294117647058</v>
      </c>
      <c r="D246" s="6">
        <v>12</v>
      </c>
      <c r="E246" s="1">
        <f>MAX(1,(MIN(10,(((D246-1)/(35-1))*10))))</f>
        <v>3.2352941176470589</v>
      </c>
      <c r="F246" s="6">
        <v>36</v>
      </c>
      <c r="G246" s="1">
        <f>MAX(1,(MIN(10,(F246 - 30) / (100 - 30)*10)))</f>
        <v>1</v>
      </c>
      <c r="H246" s="6">
        <v>45</v>
      </c>
      <c r="I246" s="1">
        <f>MAX(1,(MIN(10,(H246 - 40) / (110 - 40)*10)))</f>
        <v>1</v>
      </c>
      <c r="J246" s="6">
        <v>3</v>
      </c>
      <c r="K246" s="1">
        <f>MAX(1,(MIN(10,(((J246-1)/(30-1))*10))))</f>
        <v>1</v>
      </c>
      <c r="L246" s="8">
        <v>0.23599999999999999</v>
      </c>
      <c r="M246" s="1">
        <f>MAX(1,(MIN(10,(L246 - 0.21) / (0.29 - 0.21)*10)))</f>
        <v>3.25</v>
      </c>
      <c r="O246" s="9"/>
    </row>
    <row r="247" spans="1:15" ht="15.75" thickBot="1" x14ac:dyDescent="0.3">
      <c r="A247" s="2" t="s">
        <v>136</v>
      </c>
      <c r="B247" s="2" t="s">
        <v>267</v>
      </c>
      <c r="C247" s="12">
        <f>E247+G247+I247+K247+M247</f>
        <v>9</v>
      </c>
      <c r="D247" s="6">
        <v>18</v>
      </c>
      <c r="E247" s="1">
        <f>MAX(1,(MIN(10,(((D247-1)/(35-1))*10))))</f>
        <v>5</v>
      </c>
      <c r="F247" s="6">
        <v>37</v>
      </c>
      <c r="G247" s="1">
        <f>MAX(1,(MIN(10,(F247 - 30) / (100 - 30)*10)))</f>
        <v>1</v>
      </c>
      <c r="H247" s="6">
        <v>44</v>
      </c>
      <c r="I247" s="1">
        <f>MAX(1,(MIN(10,(H247 - 40) / (110 - 40)*10)))</f>
        <v>1</v>
      </c>
      <c r="J247" s="6">
        <v>0</v>
      </c>
      <c r="K247" s="1">
        <f>MAX(1,(MIN(10,(((J247-1)/(30-1))*10))))</f>
        <v>1</v>
      </c>
      <c r="L247" s="7">
        <v>0.20100000000000001</v>
      </c>
      <c r="M247" s="1">
        <f>MAX(1,(MIN(10,(L247 - 0.21) / (0.29 - 0.21)*10)))</f>
        <v>1</v>
      </c>
      <c r="O247" s="9"/>
    </row>
    <row r="248" spans="1:15" ht="15.75" thickBot="1" x14ac:dyDescent="0.3">
      <c r="A248" s="2" t="s">
        <v>417</v>
      </c>
      <c r="B248" s="2" t="s">
        <v>275</v>
      </c>
      <c r="C248" s="12">
        <f>E248+G248+I248+K248+M248</f>
        <v>8.9663865546218506</v>
      </c>
      <c r="D248" s="6">
        <v>14</v>
      </c>
      <c r="E248" s="1">
        <f>MAX(1,(MIN(10,(((D248-1)/(35-1))*10))))</f>
        <v>3.8235294117647056</v>
      </c>
      <c r="F248" s="6">
        <v>38</v>
      </c>
      <c r="G248" s="1">
        <f>MAX(1,(MIN(10,(F248 - 30) / (100 - 30)*10)))</f>
        <v>1.1428571428571428</v>
      </c>
      <c r="H248" s="6">
        <v>45</v>
      </c>
      <c r="I248" s="1">
        <f>MAX(1,(MIN(10,(H248 - 40) / (110 - 40)*10)))</f>
        <v>1</v>
      </c>
      <c r="J248" s="6">
        <v>0</v>
      </c>
      <c r="K248" s="1">
        <f>MAX(1,(MIN(10,(((J248-1)/(30-1))*10))))</f>
        <v>1</v>
      </c>
      <c r="L248" s="7">
        <v>0.22600000000000001</v>
      </c>
      <c r="M248" s="1">
        <f>MAX(1,(MIN(10,(L248 - 0.21) / (0.29 - 0.21)*10)))</f>
        <v>2.0000000000000022</v>
      </c>
      <c r="O248" s="9"/>
    </row>
    <row r="249" spans="1:15" ht="15.75" thickBot="1" x14ac:dyDescent="0.3">
      <c r="A249" s="2" t="s">
        <v>331</v>
      </c>
      <c r="B249" s="2" t="s">
        <v>287</v>
      </c>
      <c r="C249" s="12">
        <f>E249+G249+I249+K249+M249</f>
        <v>8.0955882352941178</v>
      </c>
      <c r="D249" s="6">
        <v>6</v>
      </c>
      <c r="E249" s="1">
        <f>MAX(1,(MIN(10,(((D249-1)/(35-1))*10))))</f>
        <v>1.4705882352941178</v>
      </c>
      <c r="F249" s="6">
        <v>30</v>
      </c>
      <c r="G249" s="1">
        <f>MAX(1,(MIN(10,(F249 - 30) / (100 - 30)*10)))</f>
        <v>1</v>
      </c>
      <c r="H249" s="6">
        <v>33</v>
      </c>
      <c r="I249" s="1">
        <f>MAX(1,(MIN(10,(H249 - 40) / (110 - 40)*10)))</f>
        <v>1</v>
      </c>
      <c r="J249" s="6">
        <v>0</v>
      </c>
      <c r="K249" s="1">
        <f>MAX(1,(MIN(10,(((J249-1)/(30-1))*10))))</f>
        <v>1</v>
      </c>
      <c r="L249" s="7">
        <v>0.23899999999999999</v>
      </c>
      <c r="M249" s="1">
        <f>MAX(1,(MIN(10,(L249 - 0.21) / (0.29 - 0.21)*10)))</f>
        <v>3.6250000000000004</v>
      </c>
      <c r="O249" s="9"/>
    </row>
    <row r="250" spans="1:15" ht="15.75" thickBot="1" x14ac:dyDescent="0.3">
      <c r="A250" s="2" t="s">
        <v>443</v>
      </c>
      <c r="B250" s="2" t="s">
        <v>289</v>
      </c>
      <c r="C250" s="12">
        <f>E250+G250+I250+K250+M250</f>
        <v>8.0547305128948139</v>
      </c>
      <c r="D250" s="6">
        <v>7</v>
      </c>
      <c r="E250" s="1">
        <f>MAX(1,(MIN(10,(((D250-1)/(35-1))*10))))</f>
        <v>1.7647058823529413</v>
      </c>
      <c r="F250" s="6">
        <v>46</v>
      </c>
      <c r="G250" s="1">
        <f>MAX(1,(MIN(10,(F250 - 30) / (100 - 30)*10)))</f>
        <v>2.2857142857142856</v>
      </c>
      <c r="H250" s="6">
        <v>34</v>
      </c>
      <c r="I250" s="1">
        <f>MAX(1,(MIN(10,(H250 - 40) / (110 - 40)*10)))</f>
        <v>1</v>
      </c>
      <c r="J250" s="6">
        <v>5</v>
      </c>
      <c r="K250" s="1">
        <f>MAX(1,(MIN(10,(((J250-1)/(30-1))*10))))</f>
        <v>1.3793103448275863</v>
      </c>
      <c r="L250" s="8">
        <v>0.223</v>
      </c>
      <c r="M250" s="1">
        <f>MAX(1,(MIN(10,(L250 - 0.21) / (0.29 - 0.21)*10)))</f>
        <v>1.6250000000000018</v>
      </c>
      <c r="O250" s="9"/>
    </row>
    <row r="251" spans="1:15" ht="15.75" thickBot="1" x14ac:dyDescent="0.3">
      <c r="A251" s="2" t="s">
        <v>465</v>
      </c>
      <c r="B251" s="2" t="s">
        <v>261</v>
      </c>
      <c r="C251" s="12">
        <f>E251+G251+I251+K251+M251</f>
        <v>7.6397058823529438</v>
      </c>
      <c r="D251" s="6">
        <v>7</v>
      </c>
      <c r="E251" s="1">
        <f>MAX(1,(MIN(10,(((D251-1)/(35-1))*10))))</f>
        <v>1.7647058823529413</v>
      </c>
      <c r="F251" s="6">
        <v>33</v>
      </c>
      <c r="G251" s="1">
        <f>MAX(1,(MIN(10,(F251 - 30) / (100 - 30)*10)))</f>
        <v>1</v>
      </c>
      <c r="H251" s="6">
        <v>32</v>
      </c>
      <c r="I251" s="1">
        <f>MAX(1,(MIN(10,(H251 - 40) / (110 - 40)*10)))</f>
        <v>1</v>
      </c>
      <c r="J251" s="6">
        <v>2</v>
      </c>
      <c r="K251" s="1">
        <f>MAX(1,(MIN(10,(((J251-1)/(30-1))*10))))</f>
        <v>1</v>
      </c>
      <c r="L251" s="8">
        <v>0.23300000000000001</v>
      </c>
      <c r="M251" s="1">
        <f>MAX(1,(MIN(10,(L251 - 0.21) / (0.29 - 0.21)*10)))</f>
        <v>2.8750000000000031</v>
      </c>
      <c r="O251" s="9"/>
    </row>
    <row r="252" spans="1:15" ht="15.75" thickBot="1" x14ac:dyDescent="0.3">
      <c r="A252" s="2" t="s">
        <v>463</v>
      </c>
      <c r="B252" s="2" t="s">
        <v>262</v>
      </c>
      <c r="C252" s="12">
        <f>E252+G252+I252+K252+M252</f>
        <v>6.6470588235294112</v>
      </c>
      <c r="D252" s="6">
        <v>10</v>
      </c>
      <c r="E252" s="1">
        <f>MAX(1,(MIN(10,(((D252-1)/(35-1))*10))))</f>
        <v>2.6470588235294117</v>
      </c>
      <c r="F252" s="6">
        <v>33</v>
      </c>
      <c r="G252" s="1">
        <f>MAX(1,(MIN(10,(F252 - 30) / (100 - 30)*10)))</f>
        <v>1</v>
      </c>
      <c r="H252" s="6">
        <v>28</v>
      </c>
      <c r="I252" s="1">
        <f>MAX(1,(MIN(10,(H252 - 40) / (110 - 40)*10)))</f>
        <v>1</v>
      </c>
      <c r="J252" s="6">
        <v>0</v>
      </c>
      <c r="K252" s="1">
        <f>MAX(1,(MIN(10,(((J252-1)/(30-1))*10))))</f>
        <v>1</v>
      </c>
      <c r="L252" s="8">
        <v>0.21299999999999999</v>
      </c>
      <c r="M252" s="1">
        <f>MAX(1,(MIN(10,(L252 - 0.21) / (0.29 - 0.21)*10)))</f>
        <v>1</v>
      </c>
      <c r="O252" s="9"/>
    </row>
  </sheetData>
  <sortState xmlns:xlrd2="http://schemas.microsoft.com/office/spreadsheetml/2017/richdata2" ref="A2:M253">
    <sortCondition descending="1" ref="C1:C253"/>
  </sortState>
  <dataValidations count="1">
    <dataValidation type="whole" allowBlank="1" showInputMessage="1" showErrorMessage="1" sqref="E2:E252" xr:uid="{773261E0-21E8-40FF-A443-4915E2B9FFDC}">
      <formula1>0</formula1>
      <formula2>10</formula2>
    </dataValidation>
  </dataValidations>
  <hyperlinks>
    <hyperlink ref="A4" r:id="rId1" display="https://www.fangraphs.com/players/aaron-judge/15640/stats" xr:uid="{CB7A1A41-61FC-439B-A606-2DE22FD4CB3A}"/>
    <hyperlink ref="B4" r:id="rId2" display="https://www.fangraphs.com/teams/yankees" xr:uid="{781E173F-2C09-4FB8-BD02-FDF14F4AE95A}"/>
    <hyperlink ref="A2" r:id="rId3" display="https://www.fangraphs.com/players/trea-turner/16252/stats" xr:uid="{5C5B7AD3-AA61-4DA6-A863-836761B2EA4B}"/>
    <hyperlink ref="B2" r:id="rId4" display="https://www.fangraphs.com/teams/phillies" xr:uid="{0FF22222-A695-43A3-A74F-9499E970C5F8}"/>
    <hyperlink ref="A21" r:id="rId5" display="https://www.fangraphs.com/players/juan-soto/20123/stats" xr:uid="{A3B9ADB9-F26B-415C-A499-230B6873EC40}"/>
    <hyperlink ref="B21" r:id="rId6" display="https://www.fangraphs.com/teams/padres" xr:uid="{D9376953-33AB-4091-8067-D05B0E30CEE4}"/>
    <hyperlink ref="A3" r:id="rId7" display="https://www.fangraphs.com/players/jose-ramirez/13510/stats" xr:uid="{7A45D2B7-FCAC-477F-963B-82E824DC0F8B}"/>
    <hyperlink ref="B3" r:id="rId8" display="https://www.fangraphs.com/teams/guardians" xr:uid="{C4A6A6CA-0E5C-4250-996A-436D830F213C}"/>
    <hyperlink ref="A48" r:id="rId9" display="https://www.fangraphs.com/players/carlos-correa/14162/stats" xr:uid="{FD6C9B59-8853-4B9C-8F75-70F99CB06AAA}"/>
    <hyperlink ref="B48" r:id="rId10" display="https://www.fangraphs.com/teams/twins" xr:uid="{F7C35A0E-4E15-498C-8D7B-B78126B9526F}"/>
    <hyperlink ref="A6" r:id="rId11" display="https://www.fangraphs.com/players/yordan-alvarez/19556/stats" xr:uid="{C88816F4-1364-47EB-8B77-9AA3657ED8BB}"/>
    <hyperlink ref="B6" r:id="rId12" display="https://www.fangraphs.com/teams/astros" xr:uid="{98C820E7-0190-4928-9597-2D8C69C95EA3}"/>
    <hyperlink ref="A31" r:id="rId13" display="https://www.fangraphs.com/players/francisco-lindor/12916/stats" xr:uid="{87382472-3DAE-4A15-9996-B24CC4B8DCF5}"/>
    <hyperlink ref="B31" r:id="rId14" display="https://www.fangraphs.com/teams/mets" xr:uid="{4068BDCB-578C-4CDC-B097-80260650B623}"/>
    <hyperlink ref="A33" r:id="rId15" display="https://www.fangraphs.com/players/alex-bregman/17678/stats" xr:uid="{DF0951ED-0BAA-4EFC-A2E3-F428096BC795}"/>
    <hyperlink ref="B33" r:id="rId16" display="https://www.fangraphs.com/teams/astros" xr:uid="{94268C98-BC7E-49F0-8E6B-D6117A9F9731}"/>
    <hyperlink ref="A94" r:id="rId17" display="https://www.fangraphs.com/players/adley-rutschman/26288/stats" xr:uid="{066068AC-AF1A-41CE-B8D8-85A510FEF67C}"/>
    <hyperlink ref="B94" r:id="rId18" display="https://www.fangraphs.com/teams/orioles" xr:uid="{77A242EF-85B3-4C5B-95D0-C0C27A8B3EB6}"/>
    <hyperlink ref="A18" r:id="rId19" display="https://www.fangraphs.com/players/marcus-semien/12533/stats" xr:uid="{094F896E-697D-49BB-B2B5-B4713886C012}"/>
    <hyperlink ref="B18" r:id="rId20" display="https://www.fangraphs.com/teams/rangers" xr:uid="{52C76C6C-2893-4684-AF0B-0F8375C335C4}"/>
    <hyperlink ref="A45" r:id="rId21" display="https://www.fangraphs.com/players/nolan-arenado/9777/stats" xr:uid="{A690E9DD-4290-4F09-884C-E91D2F910D8B}"/>
    <hyperlink ref="B45" r:id="rId22" display="https://www.fangraphs.com/teams/cardinals" xr:uid="{A5CC28D6-9BAE-411B-84D1-03F5B398947A}"/>
    <hyperlink ref="A64" r:id="rId23" display="https://www.fangraphs.com/players/will-smith/19197/stats" xr:uid="{19134909-979B-4B38-82A3-8BB6410242F3}"/>
    <hyperlink ref="B64" r:id="rId24" display="https://www.fangraphs.com/teams/dodgers" xr:uid="{9CE54CB9-2769-418B-B3C9-9A0A92F93AE9}"/>
    <hyperlink ref="A9" r:id="rId25" display="https://www.fangraphs.com/players/julio-rodriguez/23697/stats" xr:uid="{0D874554-1703-4B55-BD5B-389C3175A7C4}"/>
    <hyperlink ref="B9" r:id="rId26" display="https://www.fangraphs.com/teams/mariners" xr:uid="{490D80BF-8E87-41FE-9AC1-05566B0C57F1}"/>
    <hyperlink ref="A15" r:id="rId27" display="https://www.fangraphs.com/players/mookie-betts/13611/stats" xr:uid="{91EBCAE6-6BE5-4B7A-B5CE-A98A89943957}"/>
    <hyperlink ref="B15" r:id="rId28" display="https://www.fangraphs.com/teams/dodgers" xr:uid="{CDA9B739-C2A5-4F80-8312-74ED8500758E}"/>
    <hyperlink ref="A14" r:id="rId29" display="https://www.fangraphs.com/players/austin-riley/18360/stats" xr:uid="{7E509C68-C08B-402A-8A33-5FE44DA45E76}"/>
    <hyperlink ref="B14" r:id="rId30" display="https://www.fangraphs.com/teams/braves" xr:uid="{41FE896D-1070-4CAC-ABB4-1C37C572C7DF}"/>
    <hyperlink ref="A43" r:id="rId31" display="https://www.fangraphs.com/players/mike-trout/10155/stats" xr:uid="{56E99120-3EA4-4F0F-805D-180A88459B61}"/>
    <hyperlink ref="B43" r:id="rId32" display="https://www.fangraphs.com/teams/angels" xr:uid="{6D3D30A5-4449-4315-B684-39221E202AE6}"/>
    <hyperlink ref="A8" r:id="rId33" display="https://www.fangraphs.com/players/rafael-devers/17350/stats" xr:uid="{EDD8BA30-9B04-4C65-9FF1-B09A7D6E98ED}"/>
    <hyperlink ref="B8" r:id="rId34" display="https://www.fangraphs.com/teams/red-sox" xr:uid="{57E21555-F642-4F05-AC0D-78BA8BC59988}"/>
    <hyperlink ref="A60" r:id="rId35" display="https://www.fangraphs.com/players/matt-chapman/16505/stats" xr:uid="{040A2BDC-4BAB-4175-915A-E2736292FFB9}"/>
    <hyperlink ref="B60" r:id="rId36" display="https://www.fangraphs.com/teams/blue-jays" xr:uid="{DFB8BEEA-05D5-4648-BB00-6D03B552DA09}"/>
    <hyperlink ref="A37" r:id="rId37" display="https://www.fangraphs.com/players/dansby-swanson/18314/stats" xr:uid="{EBFE230B-13B4-4533-96D4-818B97898346}"/>
    <hyperlink ref="B37" r:id="rId38" display="https://www.fangraphs.com/teams/cubs" xr:uid="{DB69B796-11B2-40B2-97E2-049E33F92AE3}"/>
    <hyperlink ref="A7" r:id="rId39" display="https://www.fangraphs.com/players/ronald-acuna-jr/18401/stats" xr:uid="{0CBD8CC0-E4D1-40F2-92C4-78B0423E737E}"/>
    <hyperlink ref="B7" r:id="rId40" display="https://www.fangraphs.com/teams/braves" xr:uid="{39202EEF-6D1A-4631-A5B3-32681FDAD451}"/>
    <hyperlink ref="A22" r:id="rId41" display="https://www.fangraphs.com/players/gunnar-henderson/26289/stats" xr:uid="{8D9FC700-E314-4780-98F1-284461D82E94}"/>
    <hyperlink ref="B22" r:id="rId42" display="https://www.fangraphs.com/teams/orioles" xr:uid="{64FF6686-4149-4AFC-922E-86FB9D6D23CB}"/>
    <hyperlink ref="A41" r:id="rId43" display="https://www.fangraphs.com/players/george-springer/12856/stats" xr:uid="{C79AF0FD-0647-4015-A2F0-63F3FD121184}"/>
    <hyperlink ref="B41" r:id="rId44" display="https://www.fangraphs.com/teams/blue-jays" xr:uid="{1103D7E4-F961-4477-884F-A3B5ACA7FA4A}"/>
    <hyperlink ref="A10" r:id="rId45" display="https://www.fangraphs.com/players/freddie-freeman/5361/stats" xr:uid="{67594355-BC78-4766-9AF1-7BA14A34164E}"/>
    <hyperlink ref="B10" r:id="rId46" display="https://www.fangraphs.com/teams/dodgers" xr:uid="{21F4937A-7624-4DB0-8AFD-62812AE3C292}"/>
    <hyperlink ref="A5" r:id="rId47" display="https://www.fangraphs.com/players/kyle-tucker/18345/stats" xr:uid="{9322E065-AE82-455B-99C4-CA54157DB7CB}"/>
    <hyperlink ref="B5" r:id="rId48" display="https://www.fangraphs.com/teams/astros" xr:uid="{6565F99C-3A1A-4002-A3FF-7BEF53DACDD6}"/>
    <hyperlink ref="A13" r:id="rId49" display="https://www.fangraphs.com/players/michael-harris-ii/25931/stats" xr:uid="{A1ACBA82-7FF2-4933-B6A9-D0FFD0DF2365}"/>
    <hyperlink ref="B13" r:id="rId50" display="https://www.fangraphs.com/teams/braves" xr:uid="{07631116-47D5-47A9-9C7B-6E65C793D129}"/>
    <hyperlink ref="A56" r:id="rId51" display="https://www.fangraphs.com/players/jt-realmuto/11739/stats" xr:uid="{C2559C41-6A9A-4469-8700-C9C828336941}"/>
    <hyperlink ref="B56" r:id="rId52" display="https://www.fangraphs.com/teams/phillies" xr:uid="{361772BC-FF93-4BF1-B3D8-E93A8CB3A8C9}"/>
    <hyperlink ref="A112" r:id="rId53" display="https://www.fangraphs.com/players/brandon-nimmo/12927/stats" xr:uid="{8555A8DD-4A04-4142-B4ED-D96C9E8F91C1}"/>
    <hyperlink ref="B112" r:id="rId54" display="https://www.fangraphs.com/teams/mets" xr:uid="{7A1DF1A9-21D6-47C0-AD46-71C5DC0009DB}"/>
    <hyperlink ref="A24" r:id="rId55" display="https://www.fangraphs.com/players/manny-machado/11493/stats" xr:uid="{087F962C-F426-40C8-B34B-6B46C663C889}"/>
    <hyperlink ref="B24" r:id="rId56" display="https://www.fangraphs.com/teams/padres" xr:uid="{49C678F4-04FC-421B-8CB7-0A863C8A2663}"/>
    <hyperlink ref="A49" r:id="rId57" display="https://www.fangraphs.com/players/corey-seager/13624/stats" xr:uid="{FB80AC31-456B-496C-A1A6-3B159D2CE5C2}"/>
    <hyperlink ref="B49" r:id="rId58" display="https://www.fangraphs.com/teams/rangers" xr:uid="{1955680F-CC1F-4830-A96E-4DA85172879A}"/>
    <hyperlink ref="A32" r:id="rId59" display="https://www.fangraphs.com/players/jose-altuve/5417/stats" xr:uid="{E052D395-B76B-4CC0-95EC-AD42477CE632}"/>
    <hyperlink ref="B32" r:id="rId60" display="https://www.fangraphs.com/teams/astros" xr:uid="{FFB10903-A30A-4760-8878-02F5DEE0A058}"/>
    <hyperlink ref="A11" r:id="rId61" display="https://www.fangraphs.com/players/bo-bichette/19612/stats" xr:uid="{0A2A50C1-1D86-404E-80B6-F518AC17AA11}"/>
    <hyperlink ref="B11" r:id="rId62" display="https://www.fangraphs.com/teams/blue-jays" xr:uid="{F474A109-A96C-435B-A8C0-9438AEDBBB05}"/>
    <hyperlink ref="A54" r:id="rId63" display="https://www.fangraphs.com/players/andres-gimenez/19950/stats" xr:uid="{C5354B32-3408-45E5-9AE2-92988266607B}"/>
    <hyperlink ref="B54" r:id="rId64" display="https://www.fangraphs.com/teams/guardians" xr:uid="{FBAD9D1B-CD09-4461-9BFF-3FC96AC5200C}"/>
    <hyperlink ref="A40" r:id="rId65" display="https://www.fangraphs.com/players/willy-adames/15986/stats" xr:uid="{ACB16F90-56AA-4F71-825F-F9D777FD0E99}"/>
    <hyperlink ref="B40" r:id="rId66" display="https://www.fangraphs.com/teams/brewers" xr:uid="{95FA079E-3E28-4A98-8375-A5608E3878C4}"/>
    <hyperlink ref="A25" r:id="rId67" display="https://www.fangraphs.com/players/fernando-tatis-jr/19709/stats" xr:uid="{2842FEDC-666D-48FA-9E39-F2DCC1A0B6A3}"/>
    <hyperlink ref="B25" r:id="rId68" display="https://www.fangraphs.com/teams/padres" xr:uid="{D40FFE4C-A00C-4E26-806F-ACCBDFE3A6A1}"/>
    <hyperlink ref="A19" r:id="rId69" display="https://www.fangraphs.com/players/matt-olson/14344/stats" xr:uid="{08AD5398-C3CB-4F3D-9AAF-F933CA09D659}"/>
    <hyperlink ref="B19" r:id="rId70" display="https://www.fangraphs.com/teams/braves" xr:uid="{24A1C061-E4EB-4C7E-B2BE-0F28AF6F4ED1}"/>
    <hyperlink ref="A154" r:id="rId71" display="https://www.fangraphs.com/players/alejandro-kirk/22581/stats" xr:uid="{216F5284-15C0-4EE7-8753-A3D021EBA4ED}"/>
    <hyperlink ref="B154" r:id="rId72" display="https://www.fangraphs.com/teams/blue-jays" xr:uid="{E6092FC4-58AA-448E-9F88-A5B2BA3A3FE4}"/>
    <hyperlink ref="A35" r:id="rId73" display="https://www.fangraphs.com/players/tommy-edman/19470/stats" xr:uid="{182B56CD-04E2-4CF6-B367-E8705FE0A366}"/>
    <hyperlink ref="B35" r:id="rId74" display="https://www.fangraphs.com/teams/cardinals" xr:uid="{1D98C255-9892-4B1F-8E1C-639DCC7573A0}"/>
    <hyperlink ref="A58" r:id="rId75" display="https://www.fangraphs.com/players/xander-bogaerts/12161/stats" xr:uid="{11A39614-1DF4-4043-8E1E-D96455A7E376}"/>
    <hyperlink ref="B58" r:id="rId76" display="https://www.fangraphs.com/teams/padres" xr:uid="{8BED662C-236F-469F-A39E-DE59408312A6}"/>
    <hyperlink ref="A27" r:id="rId77" display="https://www.fangraphs.com/players/bryce-harper/11579/stats" xr:uid="{1723F134-F902-464A-9548-E0BC5152E748}"/>
    <hyperlink ref="B27" r:id="rId78" display="https://www.fangraphs.com/teams/phillies" xr:uid="{2FA79D58-80B5-4FE9-9684-C1B88C1BAEB1}"/>
    <hyperlink ref="A77" r:id="rId79" display="https://www.fangraphs.com/players/jake-cronenworth/18036/stats" xr:uid="{A99FDE43-1B02-4CAC-B222-097AEEF7007B}"/>
    <hyperlink ref="B77" r:id="rId80" display="https://www.fangraphs.com/teams/padres" xr:uid="{A7BEF036-4833-4974-BABD-2DCD7D587FC7}"/>
    <hyperlink ref="A26" r:id="rId81" display="https://www.fangraphs.com/players/paul-goldschmidt/9218/stats" xr:uid="{E5988A55-FBA9-4154-B30B-2C27BCC47364}"/>
    <hyperlink ref="B26" r:id="rId82" display="https://www.fangraphs.com/teams/cardinals" xr:uid="{71828D41-1356-4621-A296-57C9D3A527B8}"/>
    <hyperlink ref="A132" r:id="rId83" display="https://www.fangraphs.com/players/sean-murphy/19352/stats" xr:uid="{35052F6B-5F58-4A06-BDB4-2E7A589E07BD}"/>
    <hyperlink ref="B132" r:id="rId84" display="https://www.fangraphs.com/teams/braves" xr:uid="{2F32B998-E12E-4AFC-90DE-02E0CA21727F}"/>
    <hyperlink ref="A20" r:id="rId85" display="https://www.fangraphs.com/players/pete-alonso/19251/stats" xr:uid="{54A72535-B6D6-403C-9219-36C533A87777}"/>
    <hyperlink ref="B20" r:id="rId86" display="https://www.fangraphs.com/teams/mets" xr:uid="{4BD4A9D7-664D-4E3F-B3C8-BC464F6F892D}"/>
    <hyperlink ref="A53" r:id="rId87" display="https://www.fangraphs.com/players/trevor-story/12564/stats" xr:uid="{2A4D212E-C3E1-4855-8432-E014F6D3E5A5}"/>
    <hyperlink ref="B53" r:id="rId88" display="https://www.fangraphs.com/teams/red-sox" xr:uid="{8B2D9990-CC18-4864-B1C5-E73D9A605D79}"/>
    <hyperlink ref="A42" r:id="rId89" display="https://www.fangraphs.com/players/corbin-carroll/25878/stats" xr:uid="{D56DD640-E6C8-4E72-84B4-8D67FF92070D}"/>
    <hyperlink ref="B42" r:id="rId90" display="https://www.fangraphs.com/teams/diamondbacks" xr:uid="{B908B6D2-DB4B-4427-9AC9-441E7DACED9C}"/>
    <hyperlink ref="A28" r:id="rId91" display="https://www.fangraphs.com/players/cedric-mullins/17929/stats" xr:uid="{27CC4E6C-A175-47CC-B617-41E3177B5DBC}"/>
    <hyperlink ref="B28" r:id="rId92" display="https://www.fangraphs.com/teams/orioles" xr:uid="{AD146E14-89A3-402C-A8FE-F999FFB94B5E}"/>
    <hyperlink ref="A115" r:id="rId93" display="https://www.fangraphs.com/players/dj-lemahieu/9874/stats" xr:uid="{0A335F2D-1010-4ADE-8B2F-E6E71F2904B0}"/>
    <hyperlink ref="B115" r:id="rId94" display="https://www.fangraphs.com/teams/yankees" xr:uid="{EEA724A3-63A4-4C83-9E34-D6CE8B5A6BF2}"/>
    <hyperlink ref="A139" r:id="rId95" display="https://www.fangraphs.com/players/byron-buxton/14161/stats" xr:uid="{02071A3D-6F59-47F7-86E6-97078387789B}"/>
    <hyperlink ref="B139" r:id="rId96" display="https://www.fangraphs.com/teams/twins" xr:uid="{BDF636C0-AB19-44E0-A01B-5297CB0E4830}"/>
    <hyperlink ref="A12" r:id="rId97" display="https://www.fangraphs.com/players/vladimir-guerrero-jr/19611/stats" xr:uid="{08D4F09E-5E78-450C-955B-15C5792F4218}"/>
    <hyperlink ref="B12" r:id="rId98" display="https://www.fangraphs.com/teams/blue-jays" xr:uid="{BD06071D-A058-40AD-8CAC-99840BEE26C0}"/>
    <hyperlink ref="A61" r:id="rId99" display="https://www.fangraphs.com/players/bryan-reynolds/19326/stats" xr:uid="{246EDE87-5AD4-402F-99A9-D030E97042F7}"/>
    <hyperlink ref="B61" r:id="rId100" display="https://www.fangraphs.com/teams/pirates" xr:uid="{D5678B1E-3D28-432E-94A3-0967D5B328B9}"/>
    <hyperlink ref="A47" r:id="rId101" display="https://www.fangraphs.com/players/masataka-yoshida/31837/stats" xr:uid="{40D846AA-9541-42DB-A626-742270CB5419}"/>
    <hyperlink ref="B47" r:id="rId102" display="https://www.fangraphs.com/teams/red-sox" xr:uid="{765AB0B1-1597-4EDD-B4D8-2CAA5213D5A7}"/>
    <hyperlink ref="A124" r:id="rId103" display="https://www.fangraphs.com/players/wander-franco/23667/stats" xr:uid="{5E804031-2ADD-4448-A049-F64E56981B5A}"/>
    <hyperlink ref="B124" r:id="rId104" display="https://www.fangraphs.com/teams/rays" xr:uid="{08FABAC7-35AB-4535-8A0C-DFC20D1B63E4}"/>
    <hyperlink ref="A114" r:id="rId105" display="https://www.fangraphs.com/players/brandon-lowe/18882/stats" xr:uid="{850C7054-CABB-4595-9360-01CC06F1DDE9}"/>
    <hyperlink ref="B114" r:id="rId106" display="https://www.fangraphs.com/teams/rays" xr:uid="{7E68CAEB-7BE8-4B2D-9A2F-38618F5EAF4E}"/>
    <hyperlink ref="A36" r:id="rId107" display="https://www.fangraphs.com/players/ozzie-albies/16556/stats" xr:uid="{0E234D70-DCA0-4FD5-B2E9-8674BDE8F660}"/>
    <hyperlink ref="B36" r:id="rId108" display="https://www.fangraphs.com/teams/braves" xr:uid="{B72AD6B1-2271-4F31-9EDC-B630AACEE50A}"/>
    <hyperlink ref="A110" r:id="rId109" display="https://www.fangraphs.com/players/max-muncy/13301/stats" xr:uid="{CCF67855-78BA-47D6-9953-55A1499C5D3D}"/>
    <hyperlink ref="B110" r:id="rId110" display="https://www.fangraphs.com/teams/dodgers" xr:uid="{5B7F4E0F-D5D2-413D-8A95-EE62BC35A039}"/>
    <hyperlink ref="A23" r:id="rId111" display="https://www.fangraphs.com/players/randy-arozarena/19290/stats" xr:uid="{CB7971B7-FB96-478F-82CF-E166A5CA5A2D}"/>
    <hyperlink ref="B23" r:id="rId112" display="https://www.fangraphs.com/teams/rays" xr:uid="{3958EB3A-26C0-4C5D-98F1-9C1DB266AF80}"/>
    <hyperlink ref="A16" r:id="rId113" display="https://www.fangraphs.com/players/shohei-ohtani/19755/stats" xr:uid="{90979A73-A954-454C-A178-906C424E701C}"/>
    <hyperlink ref="B16" r:id="rId114" display="https://www.fangraphs.com/teams/angels" xr:uid="{28F4D18C-B8A9-448A-B4A5-F571F4E3E565}"/>
    <hyperlink ref="A50" r:id="rId115" display="https://www.fangraphs.com/players/anthony-volpe/sa3010868/stats" xr:uid="{EB6680A1-3EF2-4FD7-BAA1-343FACE376C1}"/>
    <hyperlink ref="B50" r:id="rId116" display="https://www.fangraphs.com/teams/yankees" xr:uid="{2E5EF303-C830-4FA6-965A-E5CF0DD9569C}"/>
    <hyperlink ref="A30" r:id="rId117" display="https://www.fangraphs.com/players/daulton-varsho/19918/stats" xr:uid="{CB7DE06C-45D7-47B9-AE7F-FB8D6CC9FFFC}"/>
    <hyperlink ref="B30" r:id="rId118" display="https://www.fangraphs.com/teams/blue-jays" xr:uid="{A32C5E12-5F8A-4756-86AD-B4C3D8A01794}"/>
    <hyperlink ref="A175" r:id="rId119" display="https://www.fangraphs.com/players/harrison-bader/18030/stats" xr:uid="{4DDB653C-3F3A-41C6-9B40-3D7E7A3919C3}"/>
    <hyperlink ref="B175" r:id="rId120" display="https://www.fangraphs.com/teams/yankees" xr:uid="{514AA808-8393-41F3-8FEE-7A425641EDE6}"/>
    <hyperlink ref="A126" r:id="rId121" display="https://www.fangraphs.com/players/jeff-mcneil/15362/stats" xr:uid="{28F25318-77AC-46E5-905E-DDB14F3AA276}"/>
    <hyperlink ref="B126" r:id="rId122" display="https://www.fangraphs.com/teams/mets" xr:uid="{F9A19407-128B-4713-995B-296D4B6523C8}"/>
    <hyperlink ref="A95" r:id="rId123" display="https://www.fangraphs.com/players/steven-kwan/24610/stats" xr:uid="{AA7ADC1D-76B6-4355-9E84-F4D8BA039F11}"/>
    <hyperlink ref="B95" r:id="rId124" display="https://www.fangraphs.com/teams/guardians" xr:uid="{497103D2-F608-4452-B5F3-1C8842733B84}"/>
    <hyperlink ref="A234" r:id="rId125" display="https://www.fangraphs.com/players/jonah-heim/16930/stats" xr:uid="{DEB84FC8-2F18-432A-BB08-35EDCE9919F5}"/>
    <hyperlink ref="B234" r:id="rId126" display="https://www.fangraphs.com/teams/rangers" xr:uid="{4FFB87ED-741E-4BBF-959B-D033525C326D}"/>
    <hyperlink ref="A238" r:id="rId127" display="https://www.fangraphs.com/players/yasmani-grandal/11368/stats" xr:uid="{893E40DD-CBFC-41E8-B407-13F3A9165833}"/>
    <hyperlink ref="B238" r:id="rId128" display="https://www.fangraphs.com/teams/white-sox" xr:uid="{FB73353C-22F4-42A2-A954-75957E01F650}"/>
    <hyperlink ref="A142" r:id="rId129" display="https://www.fangraphs.com/players/isaac-paredes/20036/stats" xr:uid="{3519FFF9-8E76-47C6-9F07-D7C95191100B}"/>
    <hyperlink ref="B142" r:id="rId130" display="https://www.fangraphs.com/teams/rays" xr:uid="{2A2D594D-DD76-4AB1-95B3-91C4EAE201FF}"/>
    <hyperlink ref="A171" r:id="rId131" display="https://www.fangraphs.com/players/willson-contreras/11609/stats" xr:uid="{5E5550A2-5222-46D7-B5B2-44720F6D82BB}"/>
    <hyperlink ref="B171" r:id="rId132" display="https://www.fangraphs.com/teams/cardinals" xr:uid="{17B6BB3F-2B27-4976-A51D-D4B9F43B0C47}"/>
    <hyperlink ref="A72" r:id="rId133" display="https://www.fangraphs.com/players/jorge-polanco/13152/stats" xr:uid="{C58C667D-1757-4747-BD3B-8D5D2F99220B}"/>
    <hyperlink ref="B72" r:id="rId134" display="https://www.fangraphs.com/teams/twins" xr:uid="{4507F073-A774-4DB3-9754-5399B0DD2213}"/>
    <hyperlink ref="A203" r:id="rId135" display="https://www.fangraphs.com/players/ha-seong-kim/27506/stats" xr:uid="{A0EDD72E-D734-4247-999A-5EC05F0EE7DA}"/>
    <hyperlink ref="B203" r:id="rId136" display="https://www.fangraphs.com/teams/padres" xr:uid="{7FA29B66-F1AF-4130-ACAB-FEE44BC1FA02}"/>
    <hyperlink ref="A65" r:id="rId137" display="https://www.fangraphs.com/players/ty-france/17982/stats" xr:uid="{B8DF342F-C6DE-458A-A808-8A07AFDFA10E}"/>
    <hyperlink ref="B65" r:id="rId138" display="https://www.fangraphs.com/teams/mariners" xr:uid="{4D6A8C85-9AC2-484D-A13C-7A30E02FBA06}"/>
    <hyperlink ref="A71" r:id="rId139" display="https://www.fangraphs.com/players/luis-robert-jr/20043/stats" xr:uid="{36FA31CA-963F-4211-97F8-97C588743C5B}"/>
    <hyperlink ref="B71" r:id="rId140" display="https://www.fangraphs.com/teams/white-sox" xr:uid="{0FDE82D8-7126-4844-8F8B-5F2229FA8D16}"/>
    <hyperlink ref="A164" r:id="rId141" display="https://www.fangraphs.com/players/trent-grisham/18564/stats" xr:uid="{8B51276C-910A-4AB4-9046-2563E810A8F4}"/>
    <hyperlink ref="B164" r:id="rId142" display="https://www.fangraphs.com/teams/padres" xr:uid="{49FA5363-2D71-4692-9AD0-52F709484531}"/>
    <hyperlink ref="A78" r:id="rId143" display="https://www.fangraphs.com/players/jeremy-pena/21636/stats" xr:uid="{566D09D0-A866-4665-AE44-F8EDE8E8505D}"/>
    <hyperlink ref="B78" r:id="rId144" display="https://www.fangraphs.com/teams/astros" xr:uid="{AD6585B2-DBF3-40FD-B3C0-CBE7250314BA}"/>
    <hyperlink ref="A97" r:id="rId145" display="https://www.fangraphs.com/players/javier-baez/12979/stats" xr:uid="{F972707E-ACD0-4806-BE42-06B62FBC200E}"/>
    <hyperlink ref="B97" r:id="rId146" display="https://www.fangraphs.com/teams/tigers" xr:uid="{7CBD2E07-B5BB-4536-B3C6-2AA30047F1FC}"/>
    <hyperlink ref="A17" r:id="rId147" display="https://www.fangraphs.com/players/bobby-witt-jr/25764/stats" xr:uid="{D15C4589-0347-458B-BCD1-B5EFCEC58F64}"/>
    <hyperlink ref="B17" r:id="rId148" display="https://www.fangraphs.com/teams/royals" xr:uid="{813B6EF4-364B-4BA6-866A-2C98A6C2E61A}"/>
    <hyperlink ref="A93" r:id="rId149" display="https://www.fangraphs.com/players/ketel-marte/13613/stats" xr:uid="{A43DE83D-64C8-4976-9C07-63AE54F46A31}"/>
    <hyperlink ref="B93" r:id="rId150" display="https://www.fangraphs.com/teams/diamondbacks" xr:uid="{401A7369-705F-4D40-A16A-2F061A077D53}"/>
    <hyperlink ref="A51" r:id="rId151" display="https://www.fangraphs.com/players/miguel-vargas/20178/stats" xr:uid="{217FBA91-7DB8-4B1F-838E-000832D98BFF}"/>
    <hyperlink ref="B51" r:id="rId152" display="https://www.fangraphs.com/teams/dodgers" xr:uid="{AA5DCCF5-C398-4368-8998-70261A1395A5}"/>
    <hyperlink ref="A156" r:id="rId153" display="https://www.fangraphs.com/players/endy-rodriguez/sa3008272/stats" xr:uid="{7075110E-6D51-467F-BBC2-AD4B68FF7AC7}"/>
    <hyperlink ref="B156" r:id="rId154" display="https://www.fangraphs.com/teams/pirates" xr:uid="{F983961D-BF89-4896-8E0A-711E8A716A83}"/>
    <hyperlink ref="A152" r:id="rId155" display="https://www.fangraphs.com/players/yandy-diaz/16578/stats" xr:uid="{AA4917F4-15E2-426A-8722-CA188C885D6E}"/>
    <hyperlink ref="B152" r:id="rId156" display="https://www.fangraphs.com/teams/rays" xr:uid="{1CA27AAA-0988-459E-B3EB-3C0F1C7745B8}"/>
    <hyperlink ref="A67" r:id="rId157" display="https://www.fangraphs.com/players/salvador-perez/7304/stats" xr:uid="{6A6530C7-854C-475F-959B-D0C58A3A5942}"/>
    <hyperlink ref="B67" r:id="rId158" display="https://www.fangraphs.com/teams/royals" xr:uid="{E4C49C2E-45F3-4917-A1E2-57C47ADA90C5}"/>
    <hyperlink ref="A63" r:id="rId159" display="https://www.fangraphs.com/players/gleyber-torres/16997/stats" xr:uid="{59FA44F1-3DC7-4424-AB8B-F55B46A3AE5D}"/>
    <hyperlink ref="B63" r:id="rId160" display="https://www.fangraphs.com/teams/yankees" xr:uid="{DF77BD71-3434-4A3D-BE5B-945B71180BB9}"/>
    <hyperlink ref="A70" r:id="rId161" display="https://www.fangraphs.com/players/oneil-cruz/21711/stats" xr:uid="{1F6707E3-E857-45F3-A74D-614E8BC508F4}"/>
    <hyperlink ref="B70" r:id="rId162" display="https://www.fangraphs.com/teams/pirates" xr:uid="{B072A5E0-C420-42C9-86F6-4472EFFC1EF3}"/>
    <hyperlink ref="A122" r:id="rId163" display="https://www.fangraphs.com/players/brett-baty/26123/stats" xr:uid="{0D445465-D7FE-499F-8F0B-C70F55D2D952}"/>
    <hyperlink ref="B122" r:id="rId164" display="https://www.fangraphs.com/teams/mets" xr:uid="{24BF0552-B29C-437F-AC49-C12637A57F37}"/>
    <hyperlink ref="A34" r:id="rId165" display="https://www.fangraphs.com/players/kyle-schwarber/16478/stats" xr:uid="{64C98ED5-9906-463D-99B5-D31F1D6438ED}"/>
    <hyperlink ref="B34" r:id="rId166" display="https://www.fangraphs.com/teams/phillies" xr:uid="{9CE6E2AD-CF98-4AE8-ADBB-98010CB1A4EF}"/>
    <hyperlink ref="A91" r:id="rId167" display="https://www.fangraphs.com/players/ryan-mcmahon/15112/stats" xr:uid="{B19E1740-913A-48F6-89EA-84E23B3CAD44}"/>
    <hyperlink ref="B91" r:id="rId168" display="https://www.fangraphs.com/teams/rockies" xr:uid="{21F50F74-0AB8-4765-A959-FD8EA0877FFF}"/>
    <hyperlink ref="A96" r:id="rId169" display="https://www.fangraphs.com/players/justin-turner/5235/stats" xr:uid="{6F3A127C-AE3D-4D0F-91AF-D32DA45EE9C1}"/>
    <hyperlink ref="B96" r:id="rId170" display="https://www.fangraphs.com/teams/red-sox" xr:uid="{BB206A41-D3FA-4721-8C92-CFE5E759D771}"/>
    <hyperlink ref="A148" r:id="rId171" display="https://www.fangraphs.com/players/nico-hoerner/21479/stats" xr:uid="{6D2B94BB-4F08-4A74-8EE2-691C8797E85F}"/>
    <hyperlink ref="B148" r:id="rId172" display="https://www.fangraphs.com/teams/cubs" xr:uid="{E20A56FE-7562-4D9A-9322-7D6C7F6D9B42}"/>
    <hyperlink ref="A183" r:id="rId173" display="https://www.fangraphs.com/players/jp-crawford/15491/stats" xr:uid="{26FC11AC-7D3E-4E1E-A373-9785F8DFEB9E}"/>
    <hyperlink ref="B183" r:id="rId174" display="https://www.fangraphs.com/teams/mariners" xr:uid="{00D02257-D7DC-466B-84DC-B413211B45DF}"/>
    <hyperlink ref="A185" r:id="rId175" display="https://www.fangraphs.com/players/kebryan-hayes/18577/stats" xr:uid="{C4B89464-37EA-4EA8-A9FF-76BD8DB5E1D4}"/>
    <hyperlink ref="B185" r:id="rId176" display="https://www.fangraphs.com/teams/pirates" xr:uid="{F0B8D13B-75F4-4491-9B02-7A23A2ACE19E}"/>
    <hyperlink ref="A80" r:id="rId177" display="https://www.fangraphs.com/players/jazz-chisholm-jr/20454/stats" xr:uid="{3367B0E1-F2A3-4319-8316-8154304A7D0F}"/>
    <hyperlink ref="B80" r:id="rId178" display="https://www.fangraphs.com/teams/marlins" xr:uid="{FE36005C-C09A-4F7E-AA73-C39E89B7143E}"/>
    <hyperlink ref="A52" r:id="rId179" display="https://www.fangraphs.com/players/andrew-benintendi/17901/stats" xr:uid="{4C915CB0-7AA0-438A-A9E8-BAC1CC63CAF2}"/>
    <hyperlink ref="B52" r:id="rId180" display="https://www.fangraphs.com/teams/white-sox" xr:uid="{A6AB375B-452D-4171-B7CE-AAAC4DA51289}"/>
    <hyperlink ref="A46" r:id="rId181" display="https://www.fangraphs.com/players/jose-miranda/20538/stats" xr:uid="{8E92757F-FA76-4DA2-BEE1-801CDCC4C039}"/>
    <hyperlink ref="B46" r:id="rId182" display="https://www.fangraphs.com/teams/twins" xr:uid="{04ED8628-1B0F-490D-A184-2D0DDEDB961F}"/>
    <hyperlink ref="A184" r:id="rId183" display="https://www.fangraphs.com/players/enrique-hernandez/10472/stats" xr:uid="{ACC4CC56-28CA-4DE2-B3AE-CD1C2A7E4DC8}"/>
    <hyperlink ref="B184" r:id="rId184" display="https://www.fangraphs.com/teams/red-sox" xr:uid="{663CA391-9496-48EA-97D9-821D64201886}"/>
    <hyperlink ref="A75" r:id="rId185" display="https://www.fangraphs.com/players/alex-verdugo/17027/stats" xr:uid="{343C43C0-827D-44D3-B51C-B7CB73378842}"/>
    <hyperlink ref="B75" r:id="rId186" display="https://www.fangraphs.com/teams/red-sox" xr:uid="{4056CBC4-A9E3-4E34-A715-EF5E25A52917}"/>
    <hyperlink ref="A146" r:id="rId187" display="https://www.fangraphs.com/players/luis-urias/16622/stats" xr:uid="{6AB68834-D4F4-4A31-9C7E-EC3003570AE7}"/>
    <hyperlink ref="B146" r:id="rId188" display="https://www.fangraphs.com/teams/brewers" xr:uid="{3E3CB0CF-19C8-44ED-96A9-571BBD558D89}"/>
    <hyperlink ref="A176" r:id="rId189" display="https://www.fangraphs.com/players/francisco-alvarez/26121/stats" xr:uid="{3FF04BC6-D75C-45BC-84A1-4B1D50A16764}"/>
    <hyperlink ref="B176" r:id="rId190" display="https://www.fangraphs.com/teams/mets" xr:uid="{0B8CA1CC-13FB-4C4E-964D-8B360BDFAC87}"/>
    <hyperlink ref="A131" r:id="rId191" display="https://www.fangraphs.com/players/mike-yastrzemski/14854/stats" xr:uid="{68262BED-C438-4C65-A130-81367B2EF3F0}"/>
    <hyperlink ref="B131" r:id="rId192" display="https://www.fangraphs.com/teams/giants" xr:uid="{A143C0D0-90CD-49B0-8F45-F96ACA06582E}"/>
    <hyperlink ref="A44" r:id="rId193" display="https://www.fangraphs.com/players/anthony-santander/14551/stats" xr:uid="{6EB2BE7A-2643-49DA-9236-8E7E6F1080B6}"/>
    <hyperlink ref="B44" r:id="rId194" display="https://www.fangraphs.com/teams/orioles" xr:uid="{87DC88B5-A0C1-4609-AB0E-20853EE1CC66}"/>
    <hyperlink ref="A81" r:id="rId195" display="https://www.fangraphs.com/players/christian-walker/13419/stats" xr:uid="{2A6695AA-35AE-4628-971F-AB34EECC55C9}"/>
    <hyperlink ref="B81" r:id="rId196" display="https://www.fangraphs.com/teams/diamondbacks" xr:uid="{20C34C2C-2364-4DED-BA3D-3E8568939735}"/>
    <hyperlink ref="A194" r:id="rId197" display="https://www.fangraphs.com/players/cal-raleigh/21534/stats" xr:uid="{13CC0D2B-CC1D-43D1-B048-D4FE58C1FCF2}"/>
    <hyperlink ref="B194" r:id="rId198" display="https://www.fangraphs.com/teams/mariners" xr:uid="{22FC4960-E78C-4EA0-BF5B-460C121DC2E2}"/>
    <hyperlink ref="A159" r:id="rId199" display="https://www.fangraphs.com/players/yoan-moncada/17232/stats" xr:uid="{BC60E7AC-126F-4383-A483-D12715E5FC1C}"/>
    <hyperlink ref="B159" r:id="rId200" display="https://www.fangraphs.com/teams/white-sox" xr:uid="{25B6BF4E-73EF-4F44-942F-0EA45ED1EC41}"/>
    <hyperlink ref="A119" r:id="rId201" display="https://www.fangraphs.com/players/jake-alu/sa3010009/stats" xr:uid="{F9E95CC9-6A83-4E99-98A5-CECD72C9E287}"/>
    <hyperlink ref="B119" r:id="rId202" display="https://www.fangraphs.com/teams/nationals" xr:uid="{0A27E627-154D-467B-9941-D3C35CFCC5EF}"/>
    <hyperlink ref="A178" r:id="rId203" display="https://www.fangraphs.com/players/joey-gallo/14128/stats" xr:uid="{7C9002AB-3686-4BCA-A0B1-635159E8F586}"/>
    <hyperlink ref="B178" r:id="rId204" display="https://www.fangraphs.com/teams/twins" xr:uid="{8E185178-7F14-4F5C-BBA1-397BC13D44E6}"/>
    <hyperlink ref="A189" r:id="rId205" display="https://www.fangraphs.com/players/ramon-urias/18795/stats" xr:uid="{01FEEF6D-4964-4189-A2AB-363B66D321E4}"/>
    <hyperlink ref="B189" r:id="rId206" display="https://www.fangraphs.com/teams/orioles" xr:uid="{E9412DF4-24B8-41AB-975A-1EEF43C39AE3}"/>
    <hyperlink ref="A105" r:id="rId207" display="https://www.fangraphs.com/players/josh-rojas/19734/stats" xr:uid="{137CABCB-D1CD-40B9-AA92-64B34A0EA9A6}"/>
    <hyperlink ref="B105" r:id="rId208" display="https://www.fangraphs.com/teams/diamondbacks" xr:uid="{307C6A71-865C-4A3B-8D56-0561A861106A}"/>
    <hyperlink ref="A86" r:id="rId209" display="https://www.fangraphs.com/players/hunter-renfroe/15464/stats" xr:uid="{BCCE6D6F-2AE8-4E04-9D8E-334C899B8B8D}"/>
    <hyperlink ref="B86" r:id="rId210" display="https://www.fangraphs.com/teams/angels" xr:uid="{4CB70AF0-5618-43DE-830F-F87B9CB923AA}"/>
    <hyperlink ref="A151" r:id="rId211" display="https://www.fangraphs.com/players/riley-greene/25976/stats" xr:uid="{729DAF04-48FD-4248-B6AE-DDE34BE2A352}"/>
    <hyperlink ref="B151" r:id="rId212" display="https://www.fangraphs.com/teams/tigers" xr:uid="{601A8F1F-EB07-40C4-A85D-0D7074FB1250}"/>
    <hyperlink ref="A38" r:id="rId213" display="https://www.fangraphs.com/players/ryan-mountcastle/18373/stats" xr:uid="{D21750D5-0A52-43EB-9FA6-CF6263FF2A4E}"/>
    <hyperlink ref="B38" r:id="rId214" display="https://www.fangraphs.com/teams/orioles" xr:uid="{8FD1066B-9C6A-4E4C-BE59-A6D2ACC726D7}"/>
    <hyperlink ref="A29" r:id="rId215" display="https://www.fangraphs.com/players/adolis-garcia/19287/stats" xr:uid="{3F0DCD7E-C8BC-40CE-9020-CDAE0687CD29}"/>
    <hyperlink ref="B29" r:id="rId216" display="https://www.fangraphs.com/teams/rangers" xr:uid="{43EE15A2-FA8D-41A4-AFFC-8BB9405A3157}"/>
    <hyperlink ref="A55" r:id="rId217" display="https://www.fangraphs.com/players/jose-abreu/15676/stats" xr:uid="{D7629DB0-5AEF-4082-9AB2-CFBCFDF1F018}"/>
    <hyperlink ref="B55" r:id="rId218" display="https://www.fangraphs.com/teams/astros" xr:uid="{E142FDC6-1B38-4A95-8064-F15C5AD7C116}"/>
    <hyperlink ref="A59" r:id="rId219" display="https://www.fangraphs.com/players/andrew-vaughn/26197/stats" xr:uid="{9B9113D3-FC6D-4FD7-BA62-30ECB63EC945}"/>
    <hyperlink ref="B59" r:id="rId220" display="https://www.fangraphs.com/teams/white-sox" xr:uid="{9AD633F8-0770-48A0-9F29-57AED8B24B0B}"/>
    <hyperlink ref="A62" r:id="rId221" display="https://www.fangraphs.com/players/amed-rosario/15518/stats" xr:uid="{625004EF-A25E-4BE4-AE06-1EA487583DAB}"/>
    <hyperlink ref="B62" r:id="rId222" display="https://www.fangraphs.com/teams/guardians" xr:uid="{1C56031B-DB55-4382-A023-817651C944B4}"/>
    <hyperlink ref="A113" r:id="rId223" display="https://www.fangraphs.com/players/ian-happ/17919/stats" xr:uid="{D6F2239E-155B-461E-AC70-9589AE5A1A4C}"/>
    <hyperlink ref="B113" r:id="rId224" display="https://www.fangraphs.com/teams/cubs" xr:uid="{0CA01D5E-F58B-4CF2-B3F7-C60B9086A225}"/>
    <hyperlink ref="A191" r:id="rId225" display="https://www.fangraphs.com/players/travis-darnaud/7739/stats" xr:uid="{433C0554-7894-4FCD-BE01-04DC258FF60B}"/>
    <hyperlink ref="B191" r:id="rId226" display="https://www.fangraphs.com/teams/braves" xr:uid="{D6B8E149-EAFE-4075-9EB0-940CBAD0E8FB}"/>
    <hyperlink ref="A127" r:id="rId227" display="https://www.fangraphs.com/players/dylan-carlson/20126/stats" xr:uid="{BB5F194E-3FE8-4EC2-9086-2A62BD1BA5F7}"/>
    <hyperlink ref="B127" r:id="rId228" display="https://www.fangraphs.com/teams/cardinals" xr:uid="{FEA6E666-2E4E-41C9-ACE5-D0E17F76B6A9}"/>
    <hyperlink ref="A123" r:id="rId229" display="https://www.fangraphs.com/players/gavin-lux/19955/stats" xr:uid="{0A4A0F0F-437C-4803-A3E4-F2EA4BC56588}"/>
    <hyperlink ref="B123" r:id="rId230" display="https://www.fangraphs.com/teams/dodgers" xr:uid="{FBA578FB-49B1-4DF4-8C78-F47F26FC8639}"/>
    <hyperlink ref="A130" r:id="rId231" display="https://www.fangraphs.com/players/luis-arraez/18568/stats" xr:uid="{64E71A8E-2F97-44DE-89E7-2F00E09479A3}"/>
    <hyperlink ref="B130" r:id="rId232" display="https://www.fangraphs.com/teams/marlins" xr:uid="{EED812E9-058D-4C18-93BA-314478A59A44}"/>
    <hyperlink ref="A66" r:id="rId233" display="https://www.fangraphs.com/players/starling-marte/9241/stats" xr:uid="{030A7DF7-5865-49E8-81D9-7A6358F82909}"/>
    <hyperlink ref="B66" r:id="rId234" display="https://www.fangraphs.com/teams/mets" xr:uid="{8EAC5245-C58A-4D48-A810-F2E1776146C1}"/>
    <hyperlink ref="A121" r:id="rId235" display="https://www.fangraphs.com/players/austin-meadows/15672/stats" xr:uid="{A69A71F8-8088-4943-8100-C13528234F85}"/>
    <hyperlink ref="B121" r:id="rId236" display="https://www.fangraphs.com/teams/tigers" xr:uid="{41E177F9-5B02-467E-AB35-AEEA35ABCC42}"/>
    <hyperlink ref="A206" r:id="rId237" display="https://www.fangraphs.com/players/josh-donaldson/5038/stats" xr:uid="{BA7D63B0-326F-4BBE-A0F2-2BA700BBFAFE}"/>
    <hyperlink ref="B206" r:id="rId238" display="https://www.fangraphs.com/teams/yankees" xr:uid="{EC487DC6-EC5C-4319-B449-094C2613BFF6}"/>
    <hyperlink ref="A116" r:id="rId239" display="https://www.fangraphs.com/players/seiya-suzuki/30116/stats" xr:uid="{DCAC6A69-572A-436F-8A01-3FE26AC01414}"/>
    <hyperlink ref="B116" r:id="rId240" display="https://www.fangraphs.com/teams/cubs" xr:uid="{DAC9CAAC-3674-4B8A-BF34-79C53637F73E}"/>
    <hyperlink ref="A135" r:id="rId241" display="https://www.fangraphs.com/players/david-villar/24782/stats" xr:uid="{F3D0AB1D-7952-40C2-93EC-44350414E1C3}"/>
    <hyperlink ref="B135" r:id="rId242" display="https://www.fangraphs.com/teams/giants" xr:uid="{58C93A25-789B-43A4-B4AA-71F389499602}"/>
    <hyperlink ref="A163" r:id="rId243" display="https://www.fangraphs.com/players/kolten-wong/12532/stats" xr:uid="{6044115F-9811-4F8C-A83C-7AD446FC386C}"/>
    <hyperlink ref="B163" r:id="rId244" display="https://www.fangraphs.com/teams/mariners" xr:uid="{1EF157A6-FEA8-46FC-AAF1-5461A87A84AD}"/>
    <hyperlink ref="A204" r:id="rId245" display="https://www.fangraphs.com/players/miguel-rojas/7802/stats" xr:uid="{0EC734BB-F8D5-4611-8523-23E9F2F2157A}"/>
    <hyperlink ref="B204" r:id="rId246" display="https://www.fangraphs.com/teams/dodgers" xr:uid="{3A8F7AB0-99D3-4776-8D6E-40F4A19082C9}"/>
    <hyperlink ref="A202" r:id="rId247" display="https://www.fangraphs.com/players/anthony-rendon/12861/stats" xr:uid="{710939FB-B43B-4959-AC84-624771E54060}"/>
    <hyperlink ref="B202" r:id="rId248" display="https://www.fangraphs.com/teams/angels" xr:uid="{98F18CA8-0B24-46CE-BB9C-36E3612659EC}"/>
    <hyperlink ref="A207" r:id="rId249" display="https://www.fangraphs.com/players/paul-dejong/18015/stats" xr:uid="{33D9B1B6-B10B-4DCC-8166-5B946FDC8C52}"/>
    <hyperlink ref="B207" r:id="rId250" display="https://www.fangraphs.com/teams/cardinals" xr:uid="{55F7C5DF-AE25-4F92-89FC-374C1DBE4CDC}"/>
    <hyperlink ref="A84" r:id="rId251" display="https://www.fangraphs.com/players/tyler-oneill/15711/stats" xr:uid="{04E61413-AB53-443F-B11A-E999AD977B34}"/>
    <hyperlink ref="B84" r:id="rId252" display="https://www.fangraphs.com/teams/cardinals" xr:uid="{12378EC1-E9AB-41CC-9F81-CFF4C1201C24}"/>
    <hyperlink ref="A106" r:id="rId253" display="https://www.fangraphs.com/players/taylor-ward/17548/stats" xr:uid="{897D3AC4-5E4C-4610-9035-4D2AC65F982A}"/>
    <hyperlink ref="B106" r:id="rId254" display="https://www.fangraphs.com/teams/angels" xr:uid="{BF40CF9A-E1A4-4F29-8F79-9F3998C73865}"/>
    <hyperlink ref="A108" r:id="rId255" display="https://www.fangraphs.com/players/james-outman/24770/stats" xr:uid="{87184074-E490-4935-A8E9-531EDCC24725}"/>
    <hyperlink ref="B108" r:id="rId256" display="https://www.fangraphs.com/teams/dodgers" xr:uid="{FD1ECEF2-1D8C-489A-A9A2-6DD643AB07BE}"/>
    <hyperlink ref="A82" r:id="rId257" display="https://www.fangraphs.com/players/tim-anderson/15172/stats" xr:uid="{5EFE9FD9-89FF-4A08-80DF-97600A226222}"/>
    <hyperlink ref="B82" r:id="rId258" display="https://www.fangraphs.com/teams/white-sox" xr:uid="{5C56476A-9573-4BAB-871E-4EC5553D076D}"/>
    <hyperlink ref="A117" r:id="rId259" display="https://www.fangraphs.com/players/gio-urshela/10681/stats" xr:uid="{ECBD3C80-B40A-4BA6-975E-8DC7F9F371B2}"/>
    <hyperlink ref="B117" r:id="rId260" display="https://www.fangraphs.com/teams/angels" xr:uid="{AC3D100F-B33E-422E-9440-D3F07B59B5C7}"/>
    <hyperlink ref="A133" r:id="rId261" display="https://www.fangraphs.com/players/eugenio-suarez/12552/stats" xr:uid="{8D602C09-DA45-494F-9C56-E508CFB23970}"/>
    <hyperlink ref="B133" r:id="rId262" display="https://www.fangraphs.com/teams/mariners" xr:uid="{B14FE365-AE5C-4F2B-8ABC-F16CB06DE9CA}"/>
    <hyperlink ref="A79" r:id="rId263" display="https://www.fangraphs.com/players/rhys-hoskins/16472/stats" xr:uid="{EB44D674-2E6C-449F-A2D8-BF346C0677CF}"/>
    <hyperlink ref="B79" r:id="rId264" display="https://www.fangraphs.com/teams/phillies" xr:uid="{8B6943E4-7377-4E9A-9D97-EFEADABE55DD}"/>
    <hyperlink ref="A144" r:id="rId265" display="https://www.fangraphs.com/players/jordan-westburg/sa3014499/stats" xr:uid="{1F8347EF-ED46-40DF-A16A-B30AC7F146C3}"/>
    <hyperlink ref="B144" r:id="rId266" display="https://www.fangraphs.com/teams/orioles" xr:uid="{18BC3F2C-A4F3-4369-8B54-F6F9A4B477F8}"/>
    <hyperlink ref="A99" r:id="rId267" display="https://www.fangraphs.com/players/spencer-steer/26323/stats" xr:uid="{407CF5FB-5742-47C4-96AF-913F62764B04}"/>
    <hyperlink ref="B99" r:id="rId268" display="https://www.fangraphs.com/teams/reds" xr:uid="{10239618-77F6-4107-85F1-C255CCADB69E}"/>
    <hyperlink ref="A212" r:id="rId269" display="https://www.fangraphs.com/players/brandon-crawford/5343/stats" xr:uid="{DFC03EF8-6E6E-4788-86CC-CA0743C1EE55}"/>
    <hyperlink ref="B212" r:id="rId270" display="https://www.fangraphs.com/teams/giants" xr:uid="{FD7BAA3D-4728-42A8-A409-164B2AD6BEE3}"/>
    <hyperlink ref="A102" r:id="rId271" display="https://www.fangraphs.com/players/oswald-peraza/22823/stats" xr:uid="{E333F1A6-4F5B-4155-9CF9-793AC03D5A15}"/>
    <hyperlink ref="B102" r:id="rId272" display="https://www.fangraphs.com/teams/yankees" xr:uid="{6E59532E-A56C-47C4-8523-522B32B21BDC}"/>
    <hyperlink ref="A68" r:id="rId273" display="https://www.fangraphs.com/players/nathaniel-lowe/19566/stats" xr:uid="{9B10BA22-2102-4070-A278-432CFCA1D4BF}"/>
    <hyperlink ref="B68" r:id="rId274" display="https://www.fangraphs.com/teams/rangers" xr:uid="{73238A55-503F-4F7F-A18F-178445714F99}"/>
    <hyperlink ref="A111" r:id="rId275" display="https://www.fangraphs.com/players/cody-bellinger/15998/stats" xr:uid="{EECB3903-7B53-478C-AC63-CCA87C2A26BA}"/>
    <hyperlink ref="B111" r:id="rId276" display="https://www.fangraphs.com/teams/cubs" xr:uid="{5447FE94-42CF-419F-8302-B5FA752710E0}"/>
    <hyperlink ref="A218" r:id="rId277" display="https://www.fangraphs.com/players/shea-langeliers/25816/stats" xr:uid="{139CA831-28D2-48C5-9B58-BA6A38613053}"/>
    <hyperlink ref="B218" r:id="rId278" display="https://www.fangraphs.com/teams/athletics" xr:uid="{8F614FD3-9A85-4604-96D8-3C3A513B902A}"/>
    <hyperlink ref="A168" r:id="rId279" display="https://www.fangraphs.com/players/jeimer-candelario/13621/stats" xr:uid="{F267B123-073A-448E-8A9C-74E99EB1AE0C}"/>
    <hyperlink ref="B168" r:id="rId280" display="https://www.fangraphs.com/teams/nationals" xr:uid="{225D2D1E-7280-404C-8B16-DC1D286755F3}"/>
    <hyperlink ref="A231" r:id="rId281" display="https://www.fangraphs.com/players/christian-vazquez/9774/stats" xr:uid="{01AF72B2-9DE4-4F18-9928-2C08DB3F6F37}"/>
    <hyperlink ref="B231" r:id="rId282" display="https://www.fangraphs.com/teams/twins" xr:uid="{C20FF8A2-400E-479B-8696-D2287ACE9E40}"/>
    <hyperlink ref="A210" r:id="rId283" display="https://www.fangraphs.com/players/santiago-espinal/19997/stats" xr:uid="{5D6E6374-91DE-415E-80EA-666C30DEED99}"/>
    <hyperlink ref="B210" r:id="rId284" display="https://www.fangraphs.com/teams/blue-jays" xr:uid="{91F5A286-0BC3-4D76-B8ED-7DE250A56F64}"/>
    <hyperlink ref="A147" r:id="rId285" display="https://www.fangraphs.com/players/yainer-diaz/23003/stats" xr:uid="{2C93F374-86F9-439F-8710-17B4A8A40C41}"/>
    <hyperlink ref="B147" r:id="rId286" display="https://www.fangraphs.com/teams/astros" xr:uid="{3CE4ABBA-BE2D-4B45-B6A2-3D01BBCD9B91}"/>
    <hyperlink ref="A217" r:id="rId287" display="https://www.fangraphs.com/players/keibert-ruiz/19610/stats" xr:uid="{89220C16-DA17-4B73-8F9A-49E27F64B5CA}"/>
    <hyperlink ref="B217" r:id="rId288" display="https://www.fangraphs.com/teams/nationals" xr:uid="{45B52683-0BC4-444C-B441-E9A8CE046821}"/>
    <hyperlink ref="A170" r:id="rId289" display="https://www.fangraphs.com/players/adam-frazier/15223/stats" xr:uid="{B5413F88-573D-43E7-8D6C-07030692AB24}"/>
    <hyperlink ref="B170" r:id="rId290" display="https://www.fangraphs.com/teams/orioles" xr:uid="{2C80659C-56A9-4AC7-B319-B0F28F8BF826}"/>
    <hyperlink ref="A98" r:id="rId291" display="https://www.fangraphs.com/players/mj-melendez/22197/stats" xr:uid="{49C3AAA7-D4E2-473A-AB00-A830203E63A6}"/>
    <hyperlink ref="B98" r:id="rId292" display="https://www.fangraphs.com/teams/royals" xr:uid="{9C2DECE3-6A16-4B0A-81F2-6116988AB7E2}"/>
    <hyperlink ref="A129" r:id="rId293" display="https://www.fangraphs.com/players/alec-burleson/27615/stats" xr:uid="{EC2A6311-20CD-4844-8655-BE48DB3219C5}"/>
    <hyperlink ref="B129" r:id="rId294" display="https://www.fangraphs.com/teams/cardinals" xr:uid="{CC964FDD-A196-468E-8543-856043F42DCF}"/>
    <hyperlink ref="A109" r:id="rId295" display="https://www.fangraphs.com/players/addison-barger/sa3006910/stats" xr:uid="{07BBA946-F8DF-4236-8218-41417E0B589E}"/>
    <hyperlink ref="B109" r:id="rId296" display="https://www.fangraphs.com/teams/blue-jays" xr:uid="{57798E93-CD76-4EF2-8ACD-53437FA50E79}"/>
    <hyperlink ref="A249" r:id="rId297" display="https://www.fangraphs.com/players/jacob-stallings/13723/stats" xr:uid="{97C48542-01E8-48DA-BCA1-354062C6EC6A}"/>
    <hyperlink ref="B249" r:id="rId298" display="https://www.fangraphs.com/teams/marlins" xr:uid="{64F72FF0-E6D3-4F7F-87E6-27DD05090140}"/>
    <hyperlink ref="A39" r:id="rId299" display="https://www.fangraphs.com/players/teoscar-hernandez/13066/stats" xr:uid="{13F5ED8D-3AB4-4FFD-AE80-D354CC5EC52D}"/>
    <hyperlink ref="B39" r:id="rId300" display="https://www.fangraphs.com/teams/mariners" xr:uid="{ED01ED35-AF44-4E50-81BC-803570282638}"/>
    <hyperlink ref="A88" r:id="rId301" display="https://www.fangraphs.com/players/kris-bryant/15429/stats" xr:uid="{8F593C68-8F24-43D4-AAC9-33953B0EB6D2}"/>
    <hyperlink ref="B88" r:id="rId302" display="https://www.fangraphs.com/teams/rockies" xr:uid="{201E195F-B9A6-41E0-9627-AB1A487F39C8}"/>
    <hyperlink ref="A166" r:id="rId303" display="https://www.fangraphs.com/players/jean-segura/5933/stats" xr:uid="{1ACD359B-393A-4E93-A3FF-FD037C433FA2}"/>
    <hyperlink ref="B166" r:id="rId304" display="https://www.fangraphs.com/teams/marlins" xr:uid="{A193D62F-9391-459C-A85F-CA77AFCA036A}"/>
    <hyperlink ref="A74" r:id="rId305" display="https://www.fangraphs.com/players/vinnie-pasquantino/27676/stats" xr:uid="{96AE738F-E1F1-4F40-A7A2-C5BE3472461F}"/>
    <hyperlink ref="B74" r:id="rId306" display="https://www.fangraphs.com/teams/royals" xr:uid="{D52E2388-622A-4167-A1C2-CB8E2EF5E4EC}"/>
    <hyperlink ref="A240" r:id="rId307" display="https://www.fangraphs.com/players/danny-jansen/16535/stats" xr:uid="{7D11C0F8-33AA-42F9-9DC4-F96673F71052}"/>
    <hyperlink ref="B240" r:id="rId308" display="https://www.fangraphs.com/teams/blue-jays" xr:uid="{50A477B3-4E1A-4741-B672-86DFEC2281F7}"/>
    <hyperlink ref="A76" r:id="rId309" display="https://www.fangraphs.com/players/christian-yelich/11477/stats" xr:uid="{6B2F6358-8880-43C6-A494-9936B4480F08}"/>
    <hyperlink ref="B76" r:id="rId310" display="https://www.fangraphs.com/teams/brewers" xr:uid="{5EB9F82E-455B-4C20-86EE-E25DD3A6B69C}"/>
    <hyperlink ref="A128" r:id="rId311" display="https://www.fangraphs.com/players/jorge-mateo/17273/stats" xr:uid="{98A0177C-51BC-4EA2-9379-9EC6F2EB8364}"/>
    <hyperlink ref="B128" r:id="rId312" display="https://www.fangraphs.com/teams/orioles" xr:uid="{92740915-EBE3-467D-82A9-C33C6F3D10E7}"/>
    <hyperlink ref="A192" r:id="rId313" display="https://www.fangraphs.com/players/josh-h-smith/26396/stats" xr:uid="{FFF3A265-A5F1-48F8-B185-BCACA9348EAF}"/>
    <hyperlink ref="B192" r:id="rId314" display="https://www.fangraphs.com/teams/rangers" xr:uid="{58BBF825-8DAF-41F0-B90B-3E16B33143FB}"/>
    <hyperlink ref="A193" r:id="rId315" display="https://www.fangraphs.com/players/lars-nootbaar/21454/stats" xr:uid="{8E2BE33C-DF1E-4B2F-BAB3-6966077E4C81}"/>
    <hyperlink ref="B193" r:id="rId316" display="https://www.fangraphs.com/teams/cardinals" xr:uid="{DA884BAB-839C-4053-AB77-BDBCDE091FCE}"/>
    <hyperlink ref="A100" r:id="rId317" display="https://www.fangraphs.com/players/thairo-estrada/16426/stats" xr:uid="{F6CDD0E8-6C76-4EBD-8F6F-0A9387EFAC39}"/>
    <hyperlink ref="B100" r:id="rId318" display="https://www.fangraphs.com/teams/giants" xr:uid="{DC2FDB2F-DF56-423F-A389-DCF7FA3BF924}"/>
    <hyperlink ref="A125" r:id="rId319" display="https://www.fangraphs.com/players/anthony-rizzo/3473/stats" xr:uid="{942E6145-9098-4B01-A37D-ECF919785A82}"/>
    <hyperlink ref="B125" r:id="rId320" display="https://www.fangraphs.com/teams/yankees" xr:uid="{C136972B-DBBC-4945-8F89-5A2227766388}"/>
    <hyperlink ref="A233" r:id="rId321" display="https://www.fangraphs.com/players/nick-ahmed/12147/stats" xr:uid="{35998D6F-7A18-469A-BE0B-4F3AF3ACCEC1}"/>
    <hyperlink ref="B233" r:id="rId322" display="https://www.fangraphs.com/teams/diamondbacks" xr:uid="{51C58E73-C475-4BEA-87A9-FBFFDEA3A475}"/>
    <hyperlink ref="A87" r:id="rId323" display="https://www.fangraphs.com/players/nolan-gorman/22263/stats" xr:uid="{A645AAF3-022C-443A-9A96-EE3E778CF66C}"/>
    <hyperlink ref="B87" r:id="rId324" display="https://www.fangraphs.com/teams/cardinals" xr:uid="{FF2AAF22-40C6-474B-80A1-F24CBCCA8D29}"/>
    <hyperlink ref="A222" r:id="rId325" display="https://www.fangraphs.com/players/bo-naylor/21865/stats" xr:uid="{E4FBC546-9913-47C5-9D4E-A3AAB907BEC6}"/>
    <hyperlink ref="B222" r:id="rId326" display="https://www.fangraphs.com/teams/guardians" xr:uid="{9AAC7FED-ED96-453F-93EB-9023C7E6A8E6}"/>
    <hyperlink ref="A208" r:id="rId327" display="https://www.fangraphs.com/players/max-kepler/12144/stats" xr:uid="{4A645EE9-8F23-4FB5-9D53-4CAA713A749B}"/>
    <hyperlink ref="B208" r:id="rId328" display="https://www.fangraphs.com/teams/twins" xr:uid="{BE023C61-71BE-4E21-A491-AE057C2E9AE9}"/>
    <hyperlink ref="A136" r:id="rId329" display="https://www.fangraphs.com/players/andy-pages/sa3005625/stats" xr:uid="{AC26DB1B-F5D9-4A54-9F9B-BF7178DAB430}"/>
    <hyperlink ref="B136" r:id="rId330" display="https://www.fangraphs.com/teams/dodgers" xr:uid="{D3FE9A74-49AA-43CC-AB19-9AC3A4537008}"/>
    <hyperlink ref="A57" r:id="rId331" display="https://www.fangraphs.com/players/rowdy-tellez/15679/stats" xr:uid="{271B3724-0E34-41BD-BC15-0989697030CB}"/>
    <hyperlink ref="B57" r:id="rId332" display="https://www.fangraphs.com/teams/brewers" xr:uid="{3A25CD7A-EB4E-4880-AF18-D46DA89CAE92}"/>
    <hyperlink ref="A118" r:id="rId333" display="https://www.fangraphs.com/players/myles-straw/17620/stats" xr:uid="{57B172BA-052E-4913-BC97-0652AF968170}"/>
    <hyperlink ref="B118" r:id="rId334" display="https://www.fangraphs.com/teams/guardians" xr:uid="{9A7A1CB0-AB2D-44C7-99C7-1D46B3077A97}"/>
    <hyperlink ref="A248" r:id="rId335" display="https://www.fangraphs.com/players/ryan-jeffers/24618/stats" xr:uid="{9C8BB1F4-7D60-49DC-8B87-238EC565FEE8}"/>
    <hyperlink ref="B248" r:id="rId336" display="https://www.fangraphs.com/teams/twins" xr:uid="{75E26149-68C0-4FEA-9A7B-31D8AFFD778A}"/>
    <hyperlink ref="A182" r:id="rId337" display="https://www.fangraphs.com/players/royce-lewis/20437/stats" xr:uid="{541BD482-F8B0-49F4-890F-5196E6EB14BE}"/>
    <hyperlink ref="B182" r:id="rId338" display="https://www.fangraphs.com/teams/twins" xr:uid="{E4F04B03-35B0-4E45-8983-D5F53C79530C}"/>
    <hyperlink ref="A235" r:id="rId339" display="https://www.fangraphs.com/players/carson-kelly/13620/stats" xr:uid="{5D82C85C-4632-497E-830D-ABD0489EF82E}"/>
    <hyperlink ref="B235" r:id="rId340" display="https://www.fangraphs.com/teams/diamondbacks" xr:uid="{DE88C891-5B03-49B4-A34B-613C7A42D24A}"/>
    <hyperlink ref="A165" r:id="rId341" display="https://www.fangraphs.com/players/jorbit-vivas/sa3005511/stats" xr:uid="{58C723DC-5633-41A1-83ED-BD68208031BF}"/>
    <hyperlink ref="B165" r:id="rId342" display="https://www.fangraphs.com/teams/dodgers" xr:uid="{B3E31657-1621-45F6-9A74-06860D03571D}"/>
    <hyperlink ref="A85" r:id="rId343" display="https://www.fangraphs.com/players/joey-meneses/14366/stats" xr:uid="{2081B96F-B0EB-4F71-BE4A-A25FEA348EE4}"/>
    <hyperlink ref="B85" r:id="rId344" display="https://www.fangraphs.com/teams/nationals" xr:uid="{46946F25-0507-462A-8154-E08B06B56532}"/>
    <hyperlink ref="A107" r:id="rId345" display="https://www.fangraphs.com/players/austin-hays/19363/stats" xr:uid="{FA9A2F5B-1D96-47D5-9A3D-A2BC07ED4AAA}"/>
    <hyperlink ref="B107" r:id="rId346" display="https://www.fangraphs.com/teams/orioles" xr:uid="{B7C5D29F-33FE-4375-8770-1F5C9C9535AB}"/>
    <hyperlink ref="A143" r:id="rId347" display="https://www.fangraphs.com/players/wilmer-flores/5827/stats" xr:uid="{545F2E1C-3C5C-4E96-85EB-C21AF1842233}"/>
    <hyperlink ref="B143" r:id="rId348" display="https://www.fangraphs.com/teams/giants" xr:uid="{DD8054E2-4A52-428F-B6F7-583111D613A1}"/>
    <hyperlink ref="A247" r:id="rId349" display="https://www.fangraphs.com/players/mike-zunino/13265/stats" xr:uid="{D34AEBA3-A967-4612-A0E7-C63D80E32BE2}"/>
    <hyperlink ref="B247" r:id="rId350" display="https://www.fangraphs.com/teams/guardians" xr:uid="{6F34C99A-A4CF-4A78-98E4-F15B637C9124}"/>
    <hyperlink ref="A213" r:id="rId351" display="https://www.fangraphs.com/players/matt-mclain/sa3017154/stats" xr:uid="{2B9EE911-E404-4AE0-96AE-F3DC45B02750}"/>
    <hyperlink ref="B213" r:id="rId352" display="https://www.fangraphs.com/teams/reds" xr:uid="{AB5D8D21-E112-44FD-AFE9-0D7DA3FCCDC9}"/>
    <hyperlink ref="A157" r:id="rId353" display="https://www.fangraphs.com/players/adam-duvall/10950/stats" xr:uid="{3BB0879A-4905-47A7-B5DB-C04B38E07AF2}"/>
    <hyperlink ref="B157" r:id="rId354" display="https://www.fangraphs.com/teams/red-sox" xr:uid="{51E97E26-DC68-49A6-AFE0-4454DDCCB8CF}"/>
    <hyperlink ref="A197" r:id="rId355" display="https://www.fangraphs.com/players/brendan-donovan/24679/stats" xr:uid="{6F56E599-19A6-4EDB-A275-4ABB54FD8320}"/>
    <hyperlink ref="B197" r:id="rId356" display="https://www.fangraphs.com/teams/cardinals" xr:uid="{808CC9D4-84EC-4BF1-AC1A-EDADB374B84A}"/>
    <hyperlink ref="A120" r:id="rId357" display="https://www.fangraphs.com/players/maikel-garcia/22715/stats" xr:uid="{6BEF340D-B4AC-4C44-ACC6-C63E05A871CE}"/>
    <hyperlink ref="B120" r:id="rId358" display="https://www.fangraphs.com/teams/royals" xr:uid="{57FA5D26-E13D-4E4A-91DE-30157727908B}"/>
    <hyperlink ref="A155" r:id="rId359" display="https://www.fangraphs.com/players/adalberto-mondesi/13769/stats" xr:uid="{B526F480-E711-4019-B4F4-5D7DA731A713}"/>
    <hyperlink ref="B155" r:id="rId360" display="https://www.fangraphs.com/teams/red-sox" xr:uid="{CD07E29D-BBB3-4752-BA66-E0D2CC36A925}"/>
    <hyperlink ref="A172" r:id="rId361" display="https://www.fangraphs.com/players/mark-canha/11445/stats" xr:uid="{A33CDF55-F5A1-43A6-97DD-A8D4E9680BE0}"/>
    <hyperlink ref="B172" r:id="rId362" display="https://www.fangraphs.com/teams/mets" xr:uid="{96E2459E-122A-448E-9BF9-8F46D8D88715}"/>
    <hyperlink ref="A104" r:id="rId363" display="https://www.fangraphs.com/players/brendan-rodgers/17907/stats" xr:uid="{F78F33B3-A5BF-4717-AE55-1728E9DB3A04}"/>
    <hyperlink ref="B104" r:id="rId364" display="https://www.fangraphs.com/teams/rockies" xr:uid="{3C2A3BD3-67D9-4558-9D80-5A7CAC26C56E}"/>
    <hyperlink ref="A219" r:id="rId365" display="https://www.fangraphs.com/players/tony-kemp/14894/stats" xr:uid="{E9244933-7C66-4B4F-9F3E-E54C92FE14D9}"/>
    <hyperlink ref="B219" r:id="rId366" display="https://www.fangraphs.com/teams/athletics" xr:uid="{DF81A701-01C7-4EC3-8CD6-2F4025AA4A3E}"/>
    <hyperlink ref="A160" r:id="rId367" display="https://www.fangraphs.com/players/luis-rengifo/19858/stats" xr:uid="{39CF732E-17BC-462C-A1FE-C2E49002BAEF}"/>
    <hyperlink ref="B160" r:id="rId368" display="https://www.fangraphs.com/teams/angels" xr:uid="{06F322BC-F3D0-4143-B55D-4F4680E55798}"/>
    <hyperlink ref="A150" r:id="rId369" display="https://www.fangraphs.com/players/alek-thomas/23792/stats" xr:uid="{28AF7435-932E-4312-AB4A-73AFA0348F4B}"/>
    <hyperlink ref="B150" r:id="rId370" display="https://www.fangraphs.com/teams/diamondbacks" xr:uid="{0B104ADE-AAAF-4635-967A-1CA77F5639F5}"/>
    <hyperlink ref="A138" r:id="rId371" display="https://www.fangraphs.com/players/leody-taveras/18900/stats" xr:uid="{599AF3EF-A95E-497C-8C93-AC3ACA583284}"/>
    <hyperlink ref="B138" r:id="rId372" display="https://www.fangraphs.com/teams/rangers" xr:uid="{13F5D219-CA6A-49D2-85F8-5C6D08EE9C6E}"/>
    <hyperlink ref="A237" r:id="rId373" display="https://www.fangraphs.com/players/austin-nola/15941/stats" xr:uid="{AEACC9D9-79A1-4432-BB27-4D756DE5AF30}"/>
    <hyperlink ref="B237" r:id="rId374" display="https://www.fangraphs.com/teams/padres" xr:uid="{C9ED5062-2968-48F3-8146-CBD30CD49C76}"/>
    <hyperlink ref="A161" r:id="rId375" display="https://www.fangraphs.com/players/jesus-sanchez/19913/stats" xr:uid="{25E1966F-7AAD-4361-906F-D32612172AE6}"/>
    <hyperlink ref="B161" r:id="rId376" display="https://www.fangraphs.com/teams/marlins" xr:uid="{0BCF0838-4BBD-4C3B-930D-A29F69EACA59}"/>
    <hyperlink ref="A73" r:id="rId377" display="https://www.fangraphs.com/players/vaughn-grissom/26031/stats" xr:uid="{4E2580F8-4D9C-4439-91DA-FA363423BD14}"/>
    <hyperlink ref="B73" r:id="rId378" display="https://www.fangraphs.com/teams/braves" xr:uid="{F117A3C9-AB01-46C2-AD50-54CDB79E20F6}"/>
    <hyperlink ref="A141" r:id="rId379" display="https://www.fangraphs.com/players/ezequiel-tovar/24064/stats" xr:uid="{FA095DD6-69BE-4E64-BEDC-75D74064F66C}"/>
    <hyperlink ref="B141" r:id="rId380" display="https://www.fangraphs.com/teams/rockies" xr:uid="{7F712EC7-13BC-44A2-B196-8833C93C62C1}"/>
    <hyperlink ref="A226" r:id="rId381" display="https://www.fangraphs.com/players/gary-sanchez/11442/stats" xr:uid="{3C49FD35-D762-4F4C-AD26-B31C3022A7C8}"/>
    <hyperlink ref="A174" r:id="rId382" display="https://www.fangraphs.com/players/jose-siri/17452/stats" xr:uid="{4BE97CD9-E9C6-4403-A198-4BA8A8658F7D}"/>
    <hyperlink ref="B174" r:id="rId383" display="https://www.fangraphs.com/teams/rays" xr:uid="{72C947BC-76ED-480E-BEFC-15BA9A3C4AF3}"/>
    <hyperlink ref="A169" r:id="rId384" display="https://www.fangraphs.com/players/patrick-wisdom/13602/stats" xr:uid="{3F140F1D-5FB7-4E46-AC4E-B240DB585A2D}"/>
    <hyperlink ref="B169" r:id="rId385" display="https://www.fangraphs.com/teams/cubs" xr:uid="{22C44FB9-0271-475D-A691-5CA9CAE2A92B}"/>
    <hyperlink ref="A187" r:id="rId386" display="https://www.fangraphs.com/players/michael-conforto/16376/stats" xr:uid="{957CAE25-A935-4FD4-B1E6-B0665001CDDD}"/>
    <hyperlink ref="B187" r:id="rId387" display="https://www.fangraphs.com/teams/giants" xr:uid="{6D016C2D-BE60-4522-A708-6E0F34B4571A}"/>
    <hyperlink ref="A188" r:id="rId388" display="https://www.fangraphs.com/players/william-contreras/20503/stats" xr:uid="{8922EBEA-E9B0-48BF-BE29-A8C06383398F}"/>
    <hyperlink ref="B188" r:id="rId389" display="https://www.fangraphs.com/teams/brewers" xr:uid="{A9043753-FD69-4EB0-BF03-2975209D0E20}"/>
    <hyperlink ref="A137" r:id="rId390" display="https://www.fangraphs.com/players/mitch-haniger/14274/stats" xr:uid="{D3911859-9FB1-44BA-BC5A-5D5674F63DE0}"/>
    <hyperlink ref="B137" r:id="rId391" display="https://www.fangraphs.com/teams/giants" xr:uid="{1A89100B-F206-4488-98FA-3F99D536E259}"/>
    <hyperlink ref="A179" r:id="rId392" display="https://www.fangraphs.com/players/michael-brantley/4106/stats" xr:uid="{98D02B3A-BE59-45FB-AA0B-C23F9DFAD6F2}"/>
    <hyperlink ref="B179" r:id="rId393" display="https://www.fangraphs.com/teams/astros" xr:uid="{0C68208E-2024-49BE-9B89-86238038FC49}"/>
    <hyperlink ref="A186" r:id="rId394" display="https://www.fangraphs.com/players/logan-ohoppe/24729/stats" xr:uid="{19B6E2F1-6A26-422E-98E7-EA3FB0A3F2F9}"/>
    <hyperlink ref="B186" r:id="rId395" display="https://www.fangraphs.com/teams/angels" xr:uid="{BC9C7E8A-EC12-48EE-988B-EAF2C9CC8B52}"/>
    <hyperlink ref="A181" r:id="rId396" display="https://www.fangraphs.com/players/nicky-lopez/19339/stats" xr:uid="{9CABDE6D-AC18-4546-B191-625B015FB92C}"/>
    <hyperlink ref="B181" r:id="rId397" display="https://www.fangraphs.com/teams/royals" xr:uid="{283735DA-629E-4757-B10A-8A0565BAD32B}"/>
    <hyperlink ref="A196" r:id="rId398" display="https://www.fangraphs.com/players/joey-ortiz/sa3009889/stats" xr:uid="{6C428062-C112-4D8B-8075-EA8E69458712}"/>
    <hyperlink ref="B196" r:id="rId399" display="https://www.fangraphs.com/teams/orioles" xr:uid="{5C119F62-A7E3-4A56-B18A-35207974A08A}"/>
    <hyperlink ref="A190" r:id="rId400" display="https://www.fangraphs.com/players/ramon-laureano/17128/stats" xr:uid="{38260D2D-0B31-4C56-BF9A-AAA671ECD18C}"/>
    <hyperlink ref="B190" r:id="rId401" display="https://www.fangraphs.com/teams/athletics" xr:uid="{A40B0719-3071-4A0A-973C-6E3989607BA6}"/>
    <hyperlink ref="A225" r:id="rId402" display="https://www.fangraphs.com/players/donovan-walton/19314/stats" xr:uid="{E83B7F69-7175-477C-9B91-A53AA83421EE}"/>
    <hyperlink ref="B225" r:id="rId403" display="https://www.fangraphs.com/teams/giants" xr:uid="{79AD1E4D-A43E-46AC-8BD8-4052A117A582}"/>
    <hyperlink ref="A243" r:id="rId404" display="https://www.fangraphs.com/players/omar-narvaez/13338/stats" xr:uid="{D9E83047-D327-4797-A681-B3C3765E1D75}"/>
    <hyperlink ref="B243" r:id="rId405" display="https://www.fangraphs.com/teams/mets" xr:uid="{A4869572-0D7C-400F-B6B5-BE66346BE1C1}"/>
    <hyperlink ref="A245" r:id="rId406" display="https://www.fangraphs.com/players/nick-allen/22277/stats" xr:uid="{899AD40D-649D-4586-A833-B7073DCB4D37}"/>
    <hyperlink ref="B245" r:id="rId407" display="https://www.fangraphs.com/teams/athletics" xr:uid="{EB839106-409C-40E7-9AA9-0465EC82C248}"/>
    <hyperlink ref="A89" r:id="rId408" display="https://www.fangraphs.com/players/noelvi-marte/sa3008745/stats" xr:uid="{067D0BF1-ED28-4027-AE26-B3A0568F8D43}"/>
    <hyperlink ref="B89" r:id="rId409" display="https://www.fangraphs.com/teams/reds" xr:uid="{BD261B48-C365-418F-BCBE-0AB5F1EBCE36}"/>
    <hyperlink ref="A228" r:id="rId410" display="https://www.fangraphs.com/players/jacob-amaya/sa3005081/stats" xr:uid="{A6258ACA-82E2-4F2D-88A0-B92AAF869379}"/>
    <hyperlink ref="B228" r:id="rId411" display="https://www.fangraphs.com/teams/marlins" xr:uid="{A5C5F08E-B4E7-44E0-8EC7-F6F79B8F2380}"/>
    <hyperlink ref="A140" r:id="rId412" display="https://www.fangraphs.com/players/sal-frelick/sa3017047/stats" xr:uid="{9A6D351A-27EE-4E4B-8EEE-AC8F3A61A689}"/>
    <hyperlink ref="B140" r:id="rId413" display="https://www.fangraphs.com/teams/brewers" xr:uid="{B5613688-374B-4B10-ADD2-18C210329FD9}"/>
    <hyperlink ref="A232" r:id="rId414" display="https://www.fangraphs.com/players/kramer-robertson/20022/stats" xr:uid="{EDD57768-F053-44B8-BCF6-CE1341A1F3D7}"/>
    <hyperlink ref="B232" r:id="rId415" display="https://www.fangraphs.com/teams/cardinals" xr:uid="{D716F816-0FC7-4819-8677-494DD5870C01}"/>
    <hyperlink ref="A200" r:id="rId416" display="https://www.fangraphs.com/players/joey-wendle/13853/stats" xr:uid="{1E1AF843-A34A-4E5E-BEDC-3964E395ACE6}"/>
    <hyperlink ref="B200" r:id="rId417" display="https://www.fangraphs.com/teams/marlins" xr:uid="{0A7476C0-6997-462F-A18B-E426BF242718}"/>
    <hyperlink ref="A145" r:id="rId418" display="https://www.fangraphs.com/players/seth-brown/18171/stats" xr:uid="{8B00F442-28E0-450B-8064-7735A21BA7F6}"/>
    <hyperlink ref="B145" r:id="rId419" display="https://www.fangraphs.com/teams/athletics" xr:uid="{421EDBBF-5CAB-4342-93F5-75DCAAC0933F}"/>
    <hyperlink ref="A201" r:id="rId420" display="https://www.fangraphs.com/players/edouard-julien/sa3014445/stats" xr:uid="{0760D563-9683-411A-B214-0968213C86AC}"/>
    <hyperlink ref="B201" r:id="rId421" display="https://www.fangraphs.com/teams/twins" xr:uid="{88248790-8206-4C05-80F3-52236158B14B}"/>
    <hyperlink ref="A224" r:id="rId422" display="https://www.fangraphs.com/players/kevin-padlo/16593/stats" xr:uid="{48DF160D-C266-4708-AC2A-85D53A6617ED}"/>
    <hyperlink ref="B224" r:id="rId423" display="https://www.fangraphs.com/teams/angels" xr:uid="{85CDAAE0-180F-4169-919E-5B4E8F0FF2EF}"/>
    <hyperlink ref="A198" r:id="rId424" display="https://www.fangraphs.com/players/justin-foscue/sa3014527/stats" xr:uid="{F533B261-C4F0-4E6F-9BBA-48FD186CC6F2}"/>
    <hyperlink ref="B198" r:id="rId425" display="https://www.fangraphs.com/teams/rangers" xr:uid="{F5BACF43-CB53-4EEF-B2A1-4C38C48588B8}"/>
    <hyperlink ref="A239" r:id="rId426" display="https://www.fangraphs.com/players/davis-schneider/sa3004518/stats" xr:uid="{C5427AC6-38D1-4906-8921-76D04F7617DD}"/>
    <hyperlink ref="B239" r:id="rId427" display="https://www.fangraphs.com/teams/blue-jays" xr:uid="{25CE4916-2BC9-4417-838A-06DA7BF242FB}"/>
    <hyperlink ref="A195" r:id="rId428" display="https://www.fangraphs.com/players/carlos-perez/10642/stats" xr:uid="{6F10BEB2-2093-42D0-8C1C-E4D49DDA4DA7}"/>
    <hyperlink ref="B195" r:id="rId429" display="https://www.fangraphs.com/teams/athletics" xr:uid="{72EB3865-95AB-4E81-A9CF-01F02DD33E8F}"/>
    <hyperlink ref="A250" r:id="rId430" display="https://www.fangraphs.com/players/mike-tauchman/15274/stats" xr:uid="{2A14DE99-40F5-4879-A594-7FD9EA082961}"/>
    <hyperlink ref="B250" r:id="rId431" display="https://www.fangraphs.com/teams/cubs" xr:uid="{79108507-8FF3-4524-95B8-718D10E75010}"/>
    <hyperlink ref="A223" r:id="rId432" display="https://www.fangraphs.com/players/rafael-ortega/10323/stats" xr:uid="{2567F82F-DA44-4867-9CC8-5ECC86D9F686}"/>
    <hyperlink ref="B223" r:id="rId433" display="https://www.fangraphs.com/teams/yankees" xr:uid="{24E0D47F-0546-4A13-864A-0A16DD3682A3}"/>
    <hyperlink ref="A242" r:id="rId434" display="https://www.fangraphs.com/players/nick-fortes/21538/stats" xr:uid="{C875E52E-42DA-4438-B098-35738951C315}"/>
    <hyperlink ref="B242" r:id="rId435" display="https://www.fangraphs.com/teams/marlins" xr:uid="{28E069EE-18AC-4E8D-BE00-20B13C4DA113}"/>
    <hyperlink ref="A162" r:id="rId436" display="https://www.fangraphs.com/players/orelvis-martinez/sa3010692/stats" xr:uid="{543B6EA6-BF9E-4ADB-8A5D-C0FF67FB423B}"/>
    <hyperlink ref="B162" r:id="rId437" display="https://www.fangraphs.com/teams/blue-jays" xr:uid="{23A16026-54C4-4760-9670-57935B2175A7}"/>
    <hyperlink ref="A83" r:id="rId438" display="https://www.fangraphs.com/players/ceddanne-rafaela/sa3005581/stats" xr:uid="{D857EA89-D553-4436-AB63-D9BDFFCE6450}"/>
    <hyperlink ref="B83" r:id="rId439" display="https://www.fangraphs.com/teams/red-sox" xr:uid="{DF9ABA17-A5F4-4ED0-9D0E-53FCCA2787A2}"/>
    <hyperlink ref="A236" r:id="rId440" display="https://www.fangraphs.com/players/cavan-biggio/19252/stats" xr:uid="{39F14605-08C1-4BA0-BF2E-4AFB54369437}"/>
    <hyperlink ref="B236" r:id="rId441" display="https://www.fangraphs.com/teams/blue-jays" xr:uid="{B41A251F-4D52-44D1-9E82-A506B0DF27B1}"/>
    <hyperlink ref="A211" r:id="rId442" display="https://www.fangraphs.com/players/michael-stefanic/25353/stats" xr:uid="{6D0CBAAD-6C32-42A0-ADAD-39E164A34A79}"/>
    <hyperlink ref="B211" r:id="rId443" display="https://www.fangraphs.com/teams/angels" xr:uid="{976651DB-6442-4C5E-9840-566080847A5B}"/>
    <hyperlink ref="A180" r:id="rId444" display="https://www.fangraphs.com/players/chris-taylor/13757/stats" xr:uid="{B093CEA3-C9FE-4D5F-B280-18EF84090FF3}"/>
    <hyperlink ref="B180" r:id="rId445" display="https://www.fangraphs.com/teams/dodgers" xr:uid="{DBE5749D-FBB7-4787-B52E-A5E9DF03B18A}"/>
    <hyperlink ref="A241" r:id="rId446" display="https://www.fangraphs.com/players/mitch-garver/15161/stats" xr:uid="{60AF9DDB-DFF3-4A71-9256-D851427CDE77}"/>
    <hyperlink ref="B241" r:id="rId447" display="https://www.fangraphs.com/teams/rangers" xr:uid="{247A70E3-274E-4E65-96CB-482340262C33}"/>
    <hyperlink ref="A246" r:id="rId448" display="https://www.fangraphs.com/players/christian-bethancourt/10028/stats" xr:uid="{D76E2CB5-744C-41D2-8870-9500F2B8E6D8}"/>
    <hyperlink ref="B246" r:id="rId449" display="https://www.fangraphs.com/teams/rays" xr:uid="{8681D56E-2AC3-4222-8B5D-40B9BADA51E1}"/>
    <hyperlink ref="A103" r:id="rId450" display="https://www.fangraphs.com/players/juan-yepez/18400/stats" xr:uid="{70FA6A9C-8E9C-4F0F-A341-7F0BD64A2396}"/>
    <hyperlink ref="B103" r:id="rId451" display="https://www.fangraphs.com/teams/cardinals" xr:uid="{F2255491-E572-4A11-9BFC-6A476B491FC2}"/>
    <hyperlink ref="A244" r:id="rId452" display="https://www.fangraphs.com/players/kevin-kiermaier/11038/stats" xr:uid="{88E1BFA4-FAB2-468E-8CEB-68C753677483}"/>
    <hyperlink ref="B244" r:id="rId453" display="https://www.fangraphs.com/teams/blue-jays" xr:uid="{4674559B-CE3D-4727-8271-082A9D73D87B}"/>
    <hyperlink ref="A69" r:id="rId454" display="https://www.fangraphs.com/players/esteury-ruiz/21780/stats" xr:uid="{C0E31729-D0B6-448C-A6EF-03ED7633777B}"/>
    <hyperlink ref="B69" r:id="rId455" display="https://www.fangraphs.com/teams/athletics" xr:uid="{C81C8E4E-AC7E-403F-9C6A-2821CD3F5786}"/>
    <hyperlink ref="A227" r:id="rId456" display="https://www.fangraphs.com/players/tyler-stephenson/17988/stats" xr:uid="{7AD89965-A7F7-4D74-96B2-4FF716AE451A}"/>
    <hyperlink ref="B227" r:id="rId457" display="https://www.fangraphs.com/teams/reds" xr:uid="{9C6B8804-F273-4D6F-BD5B-C88D2BDFB9CA}"/>
    <hyperlink ref="A216" r:id="rId458" display="https://www.fangraphs.com/players/jake-meyers/20308/stats" xr:uid="{665327FF-C7A2-43DD-B455-9C075270E888}"/>
    <hyperlink ref="B216" r:id="rId459" display="https://www.fangraphs.com/teams/astros" xr:uid="{26F065EE-E2E3-4768-9F7F-BCB4C03B2BF8}"/>
    <hyperlink ref="A149" r:id="rId460" display="https://www.fangraphs.com/players/josh-lowe/19953/stats" xr:uid="{F233633D-E686-4688-8A04-5FBA90E42B0D}"/>
    <hyperlink ref="B149" r:id="rId461" display="https://www.fangraphs.com/teams/rays" xr:uid="{882B73A8-3873-4C35-AED9-97591C7509C8}"/>
    <hyperlink ref="A90" r:id="rId462" display="https://www.fangraphs.com/players/jake-mccarthy/21622/stats" xr:uid="{CF731650-62B5-4999-9392-E37C3EC12A36}"/>
    <hyperlink ref="B90" r:id="rId463" display="https://www.fangraphs.com/teams/diamondbacks" xr:uid="{830F344C-CD47-4AAE-9925-EECAA8C80200}"/>
    <hyperlink ref="A199" r:id="rId464" display="https://www.fangraphs.com/players/brandon-belt/10264/stats" xr:uid="{D101AF9E-33D7-497E-AA31-4175021A1271}"/>
    <hyperlink ref="B199" r:id="rId465" display="https://www.fangraphs.com/teams/blue-jays" xr:uid="{B4A85519-F974-4D68-90CB-98043AE6A781}"/>
    <hyperlink ref="A177" r:id="rId466" display="https://www.fangraphs.com/players/bryson-stott/26294/stats" xr:uid="{4EED04E4-16BE-444D-8A9F-6B4D274E36F0}"/>
    <hyperlink ref="B177" r:id="rId467" display="https://www.fangraphs.com/teams/phillies" xr:uid="{99DFB0A0-E787-4CE6-A85C-627975984923}"/>
    <hyperlink ref="A158" r:id="rId468" display="https://www.fangraphs.com/players/eduardo-escobar/6153/stats" xr:uid="{C245D2D9-EFBA-468B-BCD1-A7294F3574A2}"/>
    <hyperlink ref="B158" r:id="rId469" display="https://www.fangraphs.com/teams/mets" xr:uid="{A8D5C4CC-AB4B-46AA-9C52-3D18666B5272}"/>
    <hyperlink ref="A101" r:id="rId470" display="https://www.fangraphs.com/players/alec-bohm/21618/stats" xr:uid="{55FD805E-3F78-4DA4-B16F-252E65CFC971}"/>
    <hyperlink ref="B101" r:id="rId471" display="https://www.fangraphs.com/teams/phillies" xr:uid="{0BDFB61F-B8C2-476B-AFF6-9354CCA3F030}"/>
    <hyperlink ref="A92" r:id="rId472" display="https://www.fangraphs.com/players/giancarlo-stanton/4949/stats" xr:uid="{ED74FF0F-6D34-482E-8FC3-93577E91DE93}"/>
    <hyperlink ref="B92" r:id="rId473" display="https://www.fangraphs.com/teams/yankees" xr:uid="{BE54EB4E-886C-40F6-B914-CE59E0FEF74E}"/>
    <hyperlink ref="A173" r:id="rId474" display="https://www.fangraphs.com/players/jesse-winker/13590/stats" xr:uid="{20D8F442-CDB5-47E1-BB28-02644A642766}"/>
    <hyperlink ref="B173" r:id="rId475" display="https://www.fangraphs.com/teams/brewers" xr:uid="{23457289-5056-4076-970D-8604AEDBE139}"/>
    <hyperlink ref="A230" r:id="rId476" display="https://www.fangraphs.com/players/gabriel-moreno/22664/stats" xr:uid="{4EF647A1-AB49-40A5-9A64-F9A5355B9D30}"/>
    <hyperlink ref="B230" r:id="rId477" display="https://www.fangraphs.com/teams/diamondbacks" xr:uid="{9D1A1F37-9694-4653-BAC6-D4B05A6FAF91}"/>
    <hyperlink ref="A205" r:id="rId478" display="https://www.fangraphs.com/players/mark-vientos/22184/stats" xr:uid="{A61A6BCC-3FFE-4516-ADD4-FBB1E6B68372}"/>
    <hyperlink ref="B205" r:id="rId479" display="https://www.fangraphs.com/teams/mets" xr:uid="{6C8E5CF9-A6C8-490F-800D-B3179271583F}"/>
    <hyperlink ref="A215" r:id="rId480" display="https://www.fangraphs.com/players/tyrone-taylor/13675/stats" xr:uid="{95521DD0-37CD-40A4-B125-11BE80CF17AD}"/>
    <hyperlink ref="B215" r:id="rId481" display="https://www.fangraphs.com/teams/brewers" xr:uid="{F48AB40F-732F-4AE9-9FA6-C16D62FB997D}"/>
    <hyperlink ref="A221" r:id="rId482" display="https://www.fangraphs.com/players/charles-leblanc/19813/stats" xr:uid="{3FA682BE-286C-42AE-9975-890C1B909C8E}"/>
    <hyperlink ref="B221" r:id="rId483" display="https://www.fangraphs.com/teams/marlins" xr:uid="{CDC9C250-B7C2-425F-B225-423227B44526}"/>
    <hyperlink ref="A153" r:id="rId484" display="https://www.fangraphs.com/players/brice-turang/sa3008294/stats" xr:uid="{FB011A0F-EB9D-4430-9A0D-F7980D063E3F}"/>
    <hyperlink ref="B153" r:id="rId485" display="https://www.fangraphs.com/teams/brewers" xr:uid="{A50DBAD9-5C08-4F54-881C-7D94BDBDFBD8}"/>
    <hyperlink ref="A134" r:id="rId486" display="https://www.fangraphs.com/players/enmanuel-valdez/sa917288/stats" xr:uid="{9B9A1C89-D168-47FD-89E4-77AFA66CB92D}"/>
    <hyperlink ref="B134" r:id="rId487" display="https://www.fangraphs.com/teams/red-sox" xr:uid="{23071B7C-D824-4066-AD42-C7DDCBE83783}"/>
    <hyperlink ref="A209" r:id="rId488" display="https://www.fangraphs.com/players/trayce-thompson/9952/stats" xr:uid="{F27EAC44-3E2E-4F42-9941-342680E0D256}"/>
    <hyperlink ref="B209" r:id="rId489" display="https://www.fangraphs.com/teams/dodgers" xr:uid="{AA14F56E-0FC0-49BE-ABF0-0B422491F5E9}"/>
    <hyperlink ref="A229" r:id="rId490" display="https://www.fangraphs.com/players/carlos-perez/20805/stats" xr:uid="{2ED28CB9-A015-4D1B-921D-70542ED49318}"/>
    <hyperlink ref="B229" r:id="rId491" display="https://www.fangraphs.com/teams/white-sox" xr:uid="{78FBC20B-EAC7-4B06-A9A1-05BFBCEEBE68}"/>
    <hyperlink ref="A252" r:id="rId492" display="https://www.fangraphs.com/players/max-stassi/10059/stats" xr:uid="{AC66DC0A-7DCB-4013-891C-AFC502562EDF}"/>
    <hyperlink ref="B252" r:id="rId493" display="https://www.fangraphs.com/teams/angels" xr:uid="{4F43F455-E1DD-4142-9C37-2DFA903289CD}"/>
    <hyperlink ref="A214" r:id="rId494" display="https://www.fangraphs.com/players/connor-wong/19896/stats" xr:uid="{D9771164-412A-42CC-BC54-E4D0680E0A04}"/>
    <hyperlink ref="B214" r:id="rId495" display="https://www.fangraphs.com/teams/red-sox" xr:uid="{4CFC316B-421E-458C-85C8-D55C08551ADD}"/>
    <hyperlink ref="A251" r:id="rId496" display="https://www.fangraphs.com/players/austin-barnes/12158/stats" xr:uid="{A6308DC6-1454-4EE7-8384-9A536CF0FEDD}"/>
    <hyperlink ref="B251" r:id="rId497" display="https://www.fangraphs.com/teams/dodgers" xr:uid="{44D75306-2508-4BD2-9881-AADC0AA0D0F0}"/>
    <hyperlink ref="A220" r:id="rId498" display="https://www.fangraphs.com/players/cj-hinojosa/sa658616/stats" xr:uid="{B4F3222D-08AA-41E0-BDCF-A6480C06976A}"/>
    <hyperlink ref="B220" r:id="rId499" display="https://www.fangraphs.com/teams/marlins" xr:uid="{715404F0-6169-4532-88F3-7FEE667212A8}"/>
    <hyperlink ref="A167" r:id="rId500" display="https://www.fangraphs.com/players/jorge-soler/14221/stats" xr:uid="{390F0171-EFE8-4AB9-A3CB-FD474CB8C26B}"/>
    <hyperlink ref="B167" r:id="rId501" display="https://www.fangraphs.com/teams/marlins" xr:uid="{E65AA55D-C330-494C-BDDF-C27F01A8AA30}"/>
  </hyperlinks>
  <pageMargins left="0.7" right="0.7" top="0.75" bottom="0.75" header="0.3" footer="0.3"/>
  <pageSetup orientation="portrait" r:id="rId5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BDFA6-87ED-480D-9089-55C439AAB05D}">
  <dimension ref="A1:Q252"/>
  <sheetViews>
    <sheetView zoomScaleNormal="100" workbookViewId="0">
      <pane ySplit="1" topLeftCell="A2" activePane="bottomLeft" state="frozen"/>
      <selection activeCell="V76" sqref="V76"/>
      <selection pane="bottomLeft" activeCell="C249" sqref="C2:C249"/>
    </sheetView>
  </sheetViews>
  <sheetFormatPr defaultRowHeight="15" x14ac:dyDescent="0.25"/>
  <cols>
    <col min="1" max="1" width="19" bestFit="1" customWidth="1"/>
    <col min="2" max="2" width="11.140625" customWidth="1"/>
  </cols>
  <sheetData>
    <row r="1" spans="1:13" ht="15.75" thickBot="1" x14ac:dyDescent="0.3">
      <c r="A1" t="s">
        <v>0</v>
      </c>
      <c r="B1" t="s">
        <v>335</v>
      </c>
      <c r="C1" t="s">
        <v>92</v>
      </c>
      <c r="D1" t="s">
        <v>144</v>
      </c>
      <c r="E1" s="1" t="s">
        <v>208</v>
      </c>
      <c r="F1" t="s">
        <v>145</v>
      </c>
      <c r="G1" t="s">
        <v>209</v>
      </c>
      <c r="H1" t="s">
        <v>146</v>
      </c>
      <c r="I1" t="s">
        <v>210</v>
      </c>
      <c r="J1" t="s">
        <v>148</v>
      </c>
      <c r="K1" t="s">
        <v>211</v>
      </c>
      <c r="L1" t="s">
        <v>147</v>
      </c>
      <c r="M1" t="s">
        <v>212</v>
      </c>
    </row>
    <row r="2" spans="1:13" ht="15.75" thickBot="1" x14ac:dyDescent="0.3">
      <c r="A2" s="14" t="s">
        <v>164</v>
      </c>
      <c r="B2" s="14" t="s">
        <v>284</v>
      </c>
      <c r="C2" s="12">
        <f>E2+G2+I2+K2+M2</f>
        <v>39.02325581395349</v>
      </c>
      <c r="D2" s="15">
        <v>13</v>
      </c>
      <c r="E2" s="12">
        <f>MAX(1,(MIN(10,(((D2-3)/(13-3))*10))))</f>
        <v>10</v>
      </c>
      <c r="F2" s="15">
        <v>3.06</v>
      </c>
      <c r="G2" s="12">
        <f>MAX(1,(MIN(10,(((F2-5)/(2.85-5))*10))))</f>
        <v>9.0232558139534884</v>
      </c>
      <c r="H2" s="15">
        <v>1.05</v>
      </c>
      <c r="I2" s="12">
        <f>MAX(1,(MIN(10,(((H2-1.5)/(1-1.5))*10))))</f>
        <v>9</v>
      </c>
      <c r="J2" s="15">
        <v>233</v>
      </c>
      <c r="K2" s="12">
        <f>MAX(1,(MIN(10,(((J2-50)/(210-50))*10))))</f>
        <v>10</v>
      </c>
      <c r="L2" s="15">
        <v>0</v>
      </c>
      <c r="M2" s="12">
        <f>MAX(1,(MIN(10,(((L2)/(35))*10))))</f>
        <v>1</v>
      </c>
    </row>
    <row r="3" spans="1:13" ht="15.75" thickBot="1" x14ac:dyDescent="0.3">
      <c r="A3" s="14" t="s">
        <v>152</v>
      </c>
      <c r="B3" s="14" t="s">
        <v>260</v>
      </c>
      <c r="C3" s="12">
        <f>E3+G3+I3+K3+M3</f>
        <v>38.246511627906976</v>
      </c>
      <c r="D3" s="15">
        <v>15</v>
      </c>
      <c r="E3" s="12">
        <f>MAX(1,(MIN(10,(((D3-3)/(13-3))*10))))</f>
        <v>10</v>
      </c>
      <c r="F3" s="15">
        <v>3.27</v>
      </c>
      <c r="G3" s="12">
        <f>MAX(1,(MIN(10,(((F3-5)/(2.85-5))*10))))</f>
        <v>8.0465116279069768</v>
      </c>
      <c r="H3" s="15">
        <v>1.04</v>
      </c>
      <c r="I3" s="12">
        <f>MAX(1,(MIN(10,(((H3-1.5)/(1-1.5))*10))))</f>
        <v>9.1999999999999993</v>
      </c>
      <c r="J3" s="15">
        <v>243</v>
      </c>
      <c r="K3" s="12">
        <f>MAX(1,(MIN(10,(((J3-50)/(210-50))*10))))</f>
        <v>10</v>
      </c>
      <c r="L3" s="15">
        <v>0</v>
      </c>
      <c r="M3" s="12">
        <f>MAX(1,(MIN(10,(((L3)/(35))*10))))</f>
        <v>1</v>
      </c>
    </row>
    <row r="4" spans="1:13" ht="15.75" thickBot="1" x14ac:dyDescent="0.3">
      <c r="A4" s="14" t="s">
        <v>337</v>
      </c>
      <c r="B4" s="14" t="s">
        <v>265</v>
      </c>
      <c r="C4" s="12">
        <f>E4+G4+I4+K4+M4</f>
        <v>37.851162790697671</v>
      </c>
      <c r="D4" s="15">
        <v>13</v>
      </c>
      <c r="E4" s="12">
        <f>MAX(1,(MIN(10,(((D4-3)/(13-3))*10))))</f>
        <v>10</v>
      </c>
      <c r="F4" s="15">
        <v>3.14</v>
      </c>
      <c r="G4" s="12">
        <f>MAX(1,(MIN(10,(((F4-5)/(2.85-5))*10))))</f>
        <v>8.6511627906976738</v>
      </c>
      <c r="H4" s="15">
        <v>1.0900000000000001</v>
      </c>
      <c r="I4" s="12">
        <f>MAX(1,(MIN(10,(((H4-1.5)/(1-1.5))*10))))</f>
        <v>8.1999999999999993</v>
      </c>
      <c r="J4" s="15">
        <v>216</v>
      </c>
      <c r="K4" s="12">
        <f>MAX(1,(MIN(10,(((J4-50)/(210-50))*10))))</f>
        <v>10</v>
      </c>
      <c r="L4" s="15">
        <v>0</v>
      </c>
      <c r="M4" s="12">
        <f>MAX(1,(MIN(10,(((L4)/(35))*10))))</f>
        <v>1</v>
      </c>
    </row>
    <row r="5" spans="1:13" ht="15.75" thickBot="1" x14ac:dyDescent="0.3">
      <c r="A5" s="14" t="s">
        <v>23</v>
      </c>
      <c r="B5" s="14" t="s">
        <v>262</v>
      </c>
      <c r="C5" s="12">
        <f>E5+G5+I5+K5+M5</f>
        <v>37.819186046511632</v>
      </c>
      <c r="D5" s="15">
        <v>13</v>
      </c>
      <c r="E5" s="12">
        <f>MAX(1,(MIN(10,(((D5-3)/(13-3))*10))))</f>
        <v>10</v>
      </c>
      <c r="F5" s="15">
        <v>3.12</v>
      </c>
      <c r="G5" s="12">
        <f>MAX(1,(MIN(10,(((F5-5)/(2.85-5))*10))))</f>
        <v>8.7441860465116275</v>
      </c>
      <c r="H5" s="15">
        <v>1.0900000000000001</v>
      </c>
      <c r="I5" s="12">
        <f>MAX(1,(MIN(10,(((H5-1.5)/(1-1.5))*10))))</f>
        <v>8.1999999999999993</v>
      </c>
      <c r="J5" s="15">
        <v>208</v>
      </c>
      <c r="K5" s="12">
        <f>MAX(1,(MIN(10,(((J5-50)/(210-50))*10))))</f>
        <v>9.875</v>
      </c>
      <c r="L5" s="15">
        <v>0</v>
      </c>
      <c r="M5" s="12">
        <f>MAX(1,(MIN(10,(((L5)/(35))*10))))</f>
        <v>1</v>
      </c>
    </row>
    <row r="6" spans="1:13" ht="15.75" thickBot="1" x14ac:dyDescent="0.3">
      <c r="A6" s="14" t="s">
        <v>151</v>
      </c>
      <c r="B6" s="14" t="s">
        <v>276</v>
      </c>
      <c r="C6" s="12">
        <f>E6+G6+I6+K6+M6</f>
        <v>37.749709302325584</v>
      </c>
      <c r="D6" s="15">
        <v>12</v>
      </c>
      <c r="E6" s="12">
        <f>MAX(1,(MIN(10,(((D6-3)/(13-3))*10))))</f>
        <v>9</v>
      </c>
      <c r="F6" s="15">
        <v>3.1</v>
      </c>
      <c r="G6" s="12">
        <f>MAX(1,(MIN(10,(((F6-5)/(2.85-5))*10))))</f>
        <v>8.8372093023255811</v>
      </c>
      <c r="H6" s="15">
        <v>1.02</v>
      </c>
      <c r="I6" s="12">
        <f>MAX(1,(MIN(10,(((H6-1.5)/(1-1.5))*10))))</f>
        <v>9.6</v>
      </c>
      <c r="J6" s="15">
        <v>199</v>
      </c>
      <c r="K6" s="12">
        <f>MAX(1,(MIN(10,(((J6-50)/(210-50))*10))))</f>
        <v>9.3125</v>
      </c>
      <c r="L6" s="15">
        <v>0</v>
      </c>
      <c r="M6" s="12">
        <f>MAX(1,(MIN(10,(((L6)/(35))*10))))</f>
        <v>1</v>
      </c>
    </row>
    <row r="7" spans="1:13" ht="15.75" thickBot="1" x14ac:dyDescent="0.3">
      <c r="A7" s="14" t="s">
        <v>150</v>
      </c>
      <c r="B7" s="14" t="s">
        <v>276</v>
      </c>
      <c r="C7" s="12">
        <f>E7+G7+I7+K7+M7</f>
        <v>37.274127906976744</v>
      </c>
      <c r="D7" s="15">
        <v>13</v>
      </c>
      <c r="E7" s="12">
        <f>MAX(1,(MIN(10,(((D7-3)/(13-3))*10))))</f>
        <v>10</v>
      </c>
      <c r="F7" s="15">
        <v>3.17</v>
      </c>
      <c r="G7" s="12">
        <f>MAX(1,(MIN(10,(((F7-5)/(2.85-5))*10))))</f>
        <v>8.5116279069767451</v>
      </c>
      <c r="H7" s="15">
        <v>1.04</v>
      </c>
      <c r="I7" s="12">
        <f>MAX(1,(MIN(10,(((H7-1.5)/(1-1.5))*10))))</f>
        <v>9.1999999999999993</v>
      </c>
      <c r="J7" s="15">
        <v>187</v>
      </c>
      <c r="K7" s="12">
        <f>MAX(1,(MIN(10,(((J7-50)/(210-50))*10))))</f>
        <v>8.5625</v>
      </c>
      <c r="L7" s="15">
        <v>0</v>
      </c>
      <c r="M7" s="12">
        <f>MAX(1,(MIN(10,(((L7)/(35))*10))))</f>
        <v>1</v>
      </c>
    </row>
    <row r="8" spans="1:13" ht="15.75" thickBot="1" x14ac:dyDescent="0.3">
      <c r="A8" s="14" t="s">
        <v>169</v>
      </c>
      <c r="B8" s="14" t="s">
        <v>277</v>
      </c>
      <c r="C8" s="12">
        <f>E8+G8+I8+K8+M8</f>
        <v>36.576744186046511</v>
      </c>
      <c r="D8" s="15">
        <v>13</v>
      </c>
      <c r="E8" s="12">
        <f>MAX(1,(MIN(10,(((D8-3)/(13-3))*10))))</f>
        <v>10</v>
      </c>
      <c r="F8" s="15">
        <v>3.5</v>
      </c>
      <c r="G8" s="12">
        <f>MAX(1,(MIN(10,(((F8-5)/(2.85-5))*10))))</f>
        <v>6.9767441860465116</v>
      </c>
      <c r="H8" s="15">
        <v>1.07</v>
      </c>
      <c r="I8" s="12">
        <f>MAX(1,(MIN(10,(((H8-1.5)/(1-1.5))*10))))</f>
        <v>8.5999999999999979</v>
      </c>
      <c r="J8" s="15">
        <v>217</v>
      </c>
      <c r="K8" s="12">
        <f>MAX(1,(MIN(10,(((J8-50)/(210-50))*10))))</f>
        <v>10</v>
      </c>
      <c r="L8" s="15">
        <v>0</v>
      </c>
      <c r="M8" s="12">
        <f>MAX(1,(MIN(10,(((L8)/(35))*10))))</f>
        <v>1</v>
      </c>
    </row>
    <row r="9" spans="1:13" ht="15.75" thickBot="1" x14ac:dyDescent="0.3">
      <c r="A9" s="14" t="s">
        <v>149</v>
      </c>
      <c r="B9" s="14" t="s">
        <v>274</v>
      </c>
      <c r="C9" s="12">
        <f>E9+G9+I9+K9+M9</f>
        <v>36.299418604651166</v>
      </c>
      <c r="D9" s="15">
        <v>10</v>
      </c>
      <c r="E9" s="12">
        <f>MAX(1,(MIN(10,(((D9-3)/(13-3))*10))))</f>
        <v>7</v>
      </c>
      <c r="F9" s="15">
        <v>2.92</v>
      </c>
      <c r="G9" s="12">
        <f>MAX(1,(MIN(10,(((F9-5)/(2.85-5))*10))))</f>
        <v>9.674418604651164</v>
      </c>
      <c r="H9" s="15">
        <v>0.96</v>
      </c>
      <c r="I9" s="12">
        <f>MAX(1,(MIN(10,(((H9-1.5)/(1-1.5))*10))))</f>
        <v>10</v>
      </c>
      <c r="J9" s="15">
        <v>188</v>
      </c>
      <c r="K9" s="12">
        <f>MAX(1,(MIN(10,(((J9-50)/(210-50))*10))))</f>
        <v>8.625</v>
      </c>
      <c r="L9" s="15">
        <v>0</v>
      </c>
      <c r="M9" s="12">
        <f>MAX(1,(MIN(10,(((L9)/(35))*10))))</f>
        <v>1</v>
      </c>
    </row>
    <row r="10" spans="1:13" ht="15.75" thickBot="1" x14ac:dyDescent="0.3">
      <c r="A10" s="14" t="s">
        <v>217</v>
      </c>
      <c r="B10" s="14" t="s">
        <v>270</v>
      </c>
      <c r="C10" s="12">
        <f>E10+G10+I10+K10+M10</f>
        <v>35.960174418604652</v>
      </c>
      <c r="D10" s="15">
        <v>12</v>
      </c>
      <c r="E10" s="12">
        <f>MAX(1,(MIN(10,(((D10-3)/(13-3))*10))))</f>
        <v>9</v>
      </c>
      <c r="F10" s="15">
        <v>3.13</v>
      </c>
      <c r="G10" s="12">
        <f>MAX(1,(MIN(10,(((F10-5)/(2.85-5))*10))))</f>
        <v>8.6976744186046524</v>
      </c>
      <c r="H10" s="15">
        <v>1.0900000000000001</v>
      </c>
      <c r="I10" s="12">
        <f>MAX(1,(MIN(10,(((H10-1.5)/(1-1.5))*10))))</f>
        <v>8.1999999999999993</v>
      </c>
      <c r="J10" s="15">
        <v>195</v>
      </c>
      <c r="K10" s="12">
        <f>MAX(1,(MIN(10,(((J10-50)/(210-50))*10))))</f>
        <v>9.0625</v>
      </c>
      <c r="L10" s="15">
        <v>0</v>
      </c>
      <c r="M10" s="12">
        <f>MAX(1,(MIN(10,(((L10)/(35))*10))))</f>
        <v>1</v>
      </c>
    </row>
    <row r="11" spans="1:13" ht="15.75" thickBot="1" x14ac:dyDescent="0.3">
      <c r="A11" s="14" t="s">
        <v>162</v>
      </c>
      <c r="B11" s="14" t="s">
        <v>267</v>
      </c>
      <c r="C11" s="12">
        <f>E11+G11+I11+K11+M11</f>
        <v>35.677906976744183</v>
      </c>
      <c r="D11" s="15">
        <v>14</v>
      </c>
      <c r="E11" s="12">
        <f>MAX(1,(MIN(10,(((D11-3)/(13-3))*10))))</f>
        <v>10</v>
      </c>
      <c r="F11" s="15">
        <v>3.36</v>
      </c>
      <c r="G11" s="12">
        <f>MAX(1,(MIN(10,(((F11-5)/(2.85-5))*10))))</f>
        <v>7.6279069767441863</v>
      </c>
      <c r="H11" s="15">
        <v>1.1100000000000001</v>
      </c>
      <c r="I11" s="12">
        <f>MAX(1,(MIN(10,(((H11-1.5)/(1-1.5))*10))))</f>
        <v>7.799999999999998</v>
      </c>
      <c r="J11" s="15">
        <v>198</v>
      </c>
      <c r="K11" s="12">
        <f>MAX(1,(MIN(10,(((J11-50)/(210-50))*10))))</f>
        <v>9.25</v>
      </c>
      <c r="L11" s="15">
        <v>0</v>
      </c>
      <c r="M11" s="12">
        <f>MAX(1,(MIN(10,(((L11)/(35))*10))))</f>
        <v>1</v>
      </c>
    </row>
    <row r="12" spans="1:13" ht="15.75" thickBot="1" x14ac:dyDescent="0.3">
      <c r="A12" s="14" t="s">
        <v>155</v>
      </c>
      <c r="B12" s="14" t="s">
        <v>284</v>
      </c>
      <c r="C12" s="12">
        <f>E12+G12+I12+K12+M12</f>
        <v>35.435465116279069</v>
      </c>
      <c r="D12" s="15">
        <v>12</v>
      </c>
      <c r="E12" s="12">
        <f>MAX(1,(MIN(10,(((D12-3)/(13-3))*10))))</f>
        <v>9</v>
      </c>
      <c r="F12" s="15">
        <v>3.31</v>
      </c>
      <c r="G12" s="12">
        <f>MAX(1,(MIN(10,(((F12-5)/(2.85-5))*10))))</f>
        <v>7.8604651162790695</v>
      </c>
      <c r="H12" s="15">
        <v>1.0900000000000001</v>
      </c>
      <c r="I12" s="12">
        <f>MAX(1,(MIN(10,(((H12-1.5)/(1-1.5))*10))))</f>
        <v>8.1999999999999993</v>
      </c>
      <c r="J12" s="15">
        <v>200</v>
      </c>
      <c r="K12" s="12">
        <f>MAX(1,(MIN(10,(((J12-50)/(210-50))*10))))</f>
        <v>9.375</v>
      </c>
      <c r="L12" s="15">
        <v>0</v>
      </c>
      <c r="M12" s="12">
        <f>MAX(1,(MIN(10,(((L12)/(35))*10))))</f>
        <v>1</v>
      </c>
    </row>
    <row r="13" spans="1:13" ht="15.75" thickBot="1" x14ac:dyDescent="0.3">
      <c r="A13" s="14" t="s">
        <v>182</v>
      </c>
      <c r="B13" s="14" t="s">
        <v>273</v>
      </c>
      <c r="C13" s="12">
        <f>E13+G13+I13+K13+M13</f>
        <v>35.382848837209295</v>
      </c>
      <c r="D13" s="15">
        <v>13</v>
      </c>
      <c r="E13" s="12">
        <f>MAX(1,(MIN(10,(((D13-3)/(13-3))*10))))</f>
        <v>10</v>
      </c>
      <c r="F13" s="15">
        <v>3.41</v>
      </c>
      <c r="G13" s="12">
        <f>MAX(1,(MIN(10,(((F13-5)/(2.85-5))*10))))</f>
        <v>7.3953488372093021</v>
      </c>
      <c r="H13" s="15">
        <v>1.1100000000000001</v>
      </c>
      <c r="I13" s="12">
        <f>MAX(1,(MIN(10,(((H13-1.5)/(1-1.5))*10))))</f>
        <v>7.799999999999998</v>
      </c>
      <c r="J13" s="15">
        <v>197</v>
      </c>
      <c r="K13" s="12">
        <f>MAX(1,(MIN(10,(((J13-50)/(210-50))*10))))</f>
        <v>9.1875</v>
      </c>
      <c r="L13" s="15">
        <v>0</v>
      </c>
      <c r="M13" s="12">
        <f>MAX(1,(MIN(10,(((L13)/(35))*10))))</f>
        <v>1</v>
      </c>
    </row>
    <row r="14" spans="1:13" ht="15.75" thickBot="1" x14ac:dyDescent="0.3">
      <c r="A14" s="14" t="s">
        <v>180</v>
      </c>
      <c r="B14" s="14" t="s">
        <v>269</v>
      </c>
      <c r="C14" s="12">
        <f>E14+G14+I14+K14+M14</f>
        <v>34.990988372093028</v>
      </c>
      <c r="D14" s="15">
        <v>13</v>
      </c>
      <c r="E14" s="12">
        <f>MAX(1,(MIN(10,(((D14-3)/(13-3))*10))))</f>
        <v>10</v>
      </c>
      <c r="F14" s="15">
        <v>3.29</v>
      </c>
      <c r="G14" s="12">
        <f>MAX(1,(MIN(10,(((F14-5)/(2.85-5))*10))))</f>
        <v>7.9534883720930241</v>
      </c>
      <c r="H14" s="15">
        <v>1.17</v>
      </c>
      <c r="I14" s="12">
        <f>MAX(1,(MIN(10,(((H14-1.5)/(1-1.5))*10))))</f>
        <v>6.6000000000000014</v>
      </c>
      <c r="J14" s="15">
        <v>201</v>
      </c>
      <c r="K14" s="12">
        <f>MAX(1,(MIN(10,(((J14-50)/(210-50))*10))))</f>
        <v>9.4375</v>
      </c>
      <c r="L14" s="15">
        <v>0</v>
      </c>
      <c r="M14" s="12">
        <f>MAX(1,(MIN(10,(((L14)/(35))*10))))</f>
        <v>1</v>
      </c>
    </row>
    <row r="15" spans="1:13" ht="15.75" thickBot="1" x14ac:dyDescent="0.3">
      <c r="A15" s="14" t="s">
        <v>255</v>
      </c>
      <c r="B15" s="14" t="s">
        <v>263</v>
      </c>
      <c r="C15" s="12">
        <f>E15+G15+I15+K15+M15</f>
        <v>34.938662790697677</v>
      </c>
      <c r="D15" s="15">
        <v>13</v>
      </c>
      <c r="E15" s="12">
        <f>MAX(1,(MIN(10,(((D15-3)/(13-3))*10))))</f>
        <v>10</v>
      </c>
      <c r="F15" s="15">
        <v>3.57</v>
      </c>
      <c r="G15" s="12">
        <f>MAX(1,(MIN(10,(((F15-5)/(2.85-5))*10))))</f>
        <v>6.6511627906976756</v>
      </c>
      <c r="H15" s="15">
        <v>1.1200000000000001</v>
      </c>
      <c r="I15" s="12">
        <f>MAX(1,(MIN(10,(((H15-1.5)/(1-1.5))*10))))</f>
        <v>7.5999999999999979</v>
      </c>
      <c r="J15" s="15">
        <v>205</v>
      </c>
      <c r="K15" s="12">
        <f>MAX(1,(MIN(10,(((J15-50)/(210-50))*10))))</f>
        <v>9.6875</v>
      </c>
      <c r="L15" s="15">
        <v>0</v>
      </c>
      <c r="M15" s="12">
        <f>MAX(1,(MIN(10,(((L15)/(35))*10))))</f>
        <v>1</v>
      </c>
    </row>
    <row r="16" spans="1:13" ht="15.75" thickBot="1" x14ac:dyDescent="0.3">
      <c r="A16" s="14" t="s">
        <v>161</v>
      </c>
      <c r="B16" s="14" t="s">
        <v>277</v>
      </c>
      <c r="C16" s="12">
        <f>E16+G16+I16+K16+M16</f>
        <v>34.447383720930233</v>
      </c>
      <c r="D16" s="15">
        <v>13</v>
      </c>
      <c r="E16" s="12">
        <f>MAX(1,(MIN(10,(((D16-3)/(13-3))*10))))</f>
        <v>10</v>
      </c>
      <c r="F16" s="15">
        <v>3.38</v>
      </c>
      <c r="G16" s="12">
        <f>MAX(1,(MIN(10,(((F16-5)/(2.85-5))*10))))</f>
        <v>7.5348837209302335</v>
      </c>
      <c r="H16" s="15">
        <v>1.1200000000000001</v>
      </c>
      <c r="I16" s="12">
        <f>MAX(1,(MIN(10,(((H16-1.5)/(1-1.5))*10))))</f>
        <v>7.5999999999999979</v>
      </c>
      <c r="J16" s="15">
        <v>183</v>
      </c>
      <c r="K16" s="12">
        <f>MAX(1,(MIN(10,(((J16-50)/(210-50))*10))))</f>
        <v>8.3125</v>
      </c>
      <c r="L16" s="15">
        <v>0</v>
      </c>
      <c r="M16" s="12">
        <f>MAX(1,(MIN(10,(((L16)/(35))*10))))</f>
        <v>1</v>
      </c>
    </row>
    <row r="17" spans="1:13" ht="15.75" thickBot="1" x14ac:dyDescent="0.3">
      <c r="A17" s="14" t="s">
        <v>167</v>
      </c>
      <c r="B17" s="14" t="s">
        <v>287</v>
      </c>
      <c r="C17" s="12">
        <f>E17+G17+I17+K17+M17</f>
        <v>34.025000000000006</v>
      </c>
      <c r="D17" s="15">
        <v>12</v>
      </c>
      <c r="E17" s="12">
        <f>MAX(1,(MIN(10,(((D17-3)/(13-3))*10))))</f>
        <v>9</v>
      </c>
      <c r="F17" s="15">
        <v>3.28</v>
      </c>
      <c r="G17" s="12">
        <f>MAX(1,(MIN(10,(((F17-5)/(2.85-5))*10))))</f>
        <v>8.0000000000000018</v>
      </c>
      <c r="H17" s="15">
        <v>1.1299999999999999</v>
      </c>
      <c r="I17" s="12">
        <f>MAX(1,(MIN(10,(((H17-1.5)/(1-1.5))*10))))</f>
        <v>7.4000000000000021</v>
      </c>
      <c r="J17" s="15">
        <v>188</v>
      </c>
      <c r="K17" s="12">
        <f>MAX(1,(MIN(10,(((J17-50)/(210-50))*10))))</f>
        <v>8.625</v>
      </c>
      <c r="L17" s="15">
        <v>0</v>
      </c>
      <c r="M17" s="12">
        <f>MAX(1,(MIN(10,(((L17)/(35))*10))))</f>
        <v>1</v>
      </c>
    </row>
    <row r="18" spans="1:13" ht="15.75" thickBot="1" x14ac:dyDescent="0.3">
      <c r="A18" s="14" t="s">
        <v>222</v>
      </c>
      <c r="B18" s="14" t="s">
        <v>280</v>
      </c>
      <c r="C18" s="12">
        <f>E18+G18+I18+K18+M18</f>
        <v>33.776744186046514</v>
      </c>
      <c r="D18" s="15">
        <v>13</v>
      </c>
      <c r="E18" s="12">
        <f>MAX(1,(MIN(10,(((D18-3)/(13-3))*10))))</f>
        <v>10</v>
      </c>
      <c r="F18" s="15">
        <v>3.5</v>
      </c>
      <c r="G18" s="12">
        <f>MAX(1,(MIN(10,(((F18-5)/(2.85-5))*10))))</f>
        <v>6.9767441860465116</v>
      </c>
      <c r="H18" s="15">
        <v>1.21</v>
      </c>
      <c r="I18" s="12">
        <f>MAX(1,(MIN(10,(((H18-1.5)/(1-1.5))*10))))</f>
        <v>5.8000000000000007</v>
      </c>
      <c r="J18" s="15">
        <v>217</v>
      </c>
      <c r="K18" s="12">
        <f>MAX(1,(MIN(10,(((J18-50)/(210-50))*10))))</f>
        <v>10</v>
      </c>
      <c r="L18" s="15">
        <v>0</v>
      </c>
      <c r="M18" s="12">
        <f>MAX(1,(MIN(10,(((L18)/(35))*10))))</f>
        <v>1</v>
      </c>
    </row>
    <row r="19" spans="1:13" ht="15.75" thickBot="1" x14ac:dyDescent="0.3">
      <c r="A19" s="14" t="s">
        <v>163</v>
      </c>
      <c r="B19" s="14" t="s">
        <v>265</v>
      </c>
      <c r="C19" s="12">
        <f>E19+G19+I19+K19+M19</f>
        <v>33.405523255813954</v>
      </c>
      <c r="D19" s="15">
        <v>14</v>
      </c>
      <c r="E19" s="12">
        <f>MAX(1,(MIN(10,(((D19-3)/(13-3))*10))))</f>
        <v>10</v>
      </c>
      <c r="F19" s="15">
        <v>3.26</v>
      </c>
      <c r="G19" s="12">
        <f>MAX(1,(MIN(10,(((F19-5)/(2.85-5))*10))))</f>
        <v>8.0930232558139554</v>
      </c>
      <c r="H19" s="15">
        <v>1.1499999999999999</v>
      </c>
      <c r="I19" s="12">
        <f>MAX(1,(MIN(10,(((H19-1.5)/(1-1.5))*10))))</f>
        <v>7.0000000000000018</v>
      </c>
      <c r="J19" s="15">
        <v>167</v>
      </c>
      <c r="K19" s="12">
        <f>MAX(1,(MIN(10,(((J19-50)/(210-50))*10))))</f>
        <v>7.3125</v>
      </c>
      <c r="L19" s="15">
        <v>0</v>
      </c>
      <c r="M19" s="12">
        <f>MAX(1,(MIN(10,(((L19)/(35))*10))))</f>
        <v>1</v>
      </c>
    </row>
    <row r="20" spans="1:13" ht="15.75" thickBot="1" x14ac:dyDescent="0.3">
      <c r="A20" s="14" t="s">
        <v>181</v>
      </c>
      <c r="B20" s="14" t="s">
        <v>259</v>
      </c>
      <c r="C20" s="12">
        <f>E20+G20+I20+K20+M20</f>
        <v>33.054941860465114</v>
      </c>
      <c r="D20" s="15">
        <v>13</v>
      </c>
      <c r="E20" s="12">
        <f>MAX(1,(MIN(10,(((D20-3)/(13-3))*10))))</f>
        <v>10</v>
      </c>
      <c r="F20" s="15">
        <v>3.76</v>
      </c>
      <c r="G20" s="12">
        <f>MAX(1,(MIN(10,(((F20-5)/(2.85-5))*10))))</f>
        <v>5.7674418604651176</v>
      </c>
      <c r="H20" s="15">
        <v>1.1200000000000001</v>
      </c>
      <c r="I20" s="12">
        <f>MAX(1,(MIN(10,(((H20-1.5)/(1-1.5))*10))))</f>
        <v>7.5999999999999979</v>
      </c>
      <c r="J20" s="15">
        <v>189</v>
      </c>
      <c r="K20" s="12">
        <f>MAX(1,(MIN(10,(((J20-50)/(210-50))*10))))</f>
        <v>8.6875</v>
      </c>
      <c r="L20" s="15">
        <v>0</v>
      </c>
      <c r="M20" s="12">
        <f>MAX(1,(MIN(10,(((L20)/(35))*10))))</f>
        <v>1</v>
      </c>
    </row>
    <row r="21" spans="1:13" ht="15.75" thickBot="1" x14ac:dyDescent="0.3">
      <c r="A21" s="14" t="s">
        <v>216</v>
      </c>
      <c r="B21" s="14" t="s">
        <v>273</v>
      </c>
      <c r="C21" s="12">
        <f>E21+G21+I21+K21+M21</f>
        <v>32.931104651162798</v>
      </c>
      <c r="D21" s="15">
        <v>13</v>
      </c>
      <c r="E21" s="12">
        <f>MAX(1,(MIN(10,(((D21-3)/(13-3))*10))))</f>
        <v>10</v>
      </c>
      <c r="F21" s="15">
        <v>3.62</v>
      </c>
      <c r="G21" s="12">
        <f>MAX(1,(MIN(10,(((F21-5)/(2.85-5))*10))))</f>
        <v>6.4186046511627906</v>
      </c>
      <c r="H21" s="15">
        <v>1.1399999999999999</v>
      </c>
      <c r="I21" s="12">
        <f>MAX(1,(MIN(10,(((H21-1.5)/(1-1.5))*10))))</f>
        <v>7.200000000000002</v>
      </c>
      <c r="J21" s="15">
        <v>183</v>
      </c>
      <c r="K21" s="12">
        <f>MAX(1,(MIN(10,(((J21-50)/(210-50))*10))))</f>
        <v>8.3125</v>
      </c>
      <c r="L21" s="15">
        <v>0</v>
      </c>
      <c r="M21" s="12">
        <f>MAX(1,(MIN(10,(((L21)/(35))*10))))</f>
        <v>1</v>
      </c>
    </row>
    <row r="22" spans="1:13" ht="15.75" thickBot="1" x14ac:dyDescent="0.3">
      <c r="A22" s="14" t="s">
        <v>339</v>
      </c>
      <c r="B22" s="14" t="s">
        <v>261</v>
      </c>
      <c r="C22" s="12">
        <f>E22+G22+I22+K22+M22</f>
        <v>32.306104651162798</v>
      </c>
      <c r="D22" s="15">
        <v>14</v>
      </c>
      <c r="E22" s="12">
        <f>MAX(1,(MIN(10,(((D22-3)/(13-3))*10))))</f>
        <v>10</v>
      </c>
      <c r="F22" s="15">
        <v>3.62</v>
      </c>
      <c r="G22" s="12">
        <f>MAX(1,(MIN(10,(((F22-5)/(2.85-5))*10))))</f>
        <v>6.4186046511627906</v>
      </c>
      <c r="H22" s="15">
        <v>1.1399999999999999</v>
      </c>
      <c r="I22" s="12">
        <f>MAX(1,(MIN(10,(((H22-1.5)/(1-1.5))*10))))</f>
        <v>7.200000000000002</v>
      </c>
      <c r="J22" s="15">
        <v>173</v>
      </c>
      <c r="K22" s="12">
        <f>MAX(1,(MIN(10,(((J22-50)/(210-50))*10))))</f>
        <v>7.6875</v>
      </c>
      <c r="L22" s="15">
        <v>0</v>
      </c>
      <c r="M22" s="12">
        <f>MAX(1,(MIN(10,(((L22)/(35))*10))))</f>
        <v>1</v>
      </c>
    </row>
    <row r="23" spans="1:13" ht="15.75" thickBot="1" x14ac:dyDescent="0.3">
      <c r="A23" s="14" t="s">
        <v>186</v>
      </c>
      <c r="B23" s="14" t="s">
        <v>269</v>
      </c>
      <c r="C23" s="12">
        <f>E23+G23+I23+K23+M23</f>
        <v>32.167441860465118</v>
      </c>
      <c r="D23" s="15">
        <v>12</v>
      </c>
      <c r="E23" s="12">
        <f>MAX(1,(MIN(10,(((D23-3)/(13-3))*10))))</f>
        <v>9</v>
      </c>
      <c r="F23" s="15">
        <v>3.76</v>
      </c>
      <c r="G23" s="12">
        <f>MAX(1,(MIN(10,(((F23-5)/(2.85-5))*10))))</f>
        <v>5.7674418604651176</v>
      </c>
      <c r="H23" s="15">
        <v>1.18</v>
      </c>
      <c r="I23" s="12">
        <f>MAX(1,(MIN(10,(((H23-1.5)/(1-1.5))*10))))</f>
        <v>6.4000000000000012</v>
      </c>
      <c r="J23" s="15">
        <v>211</v>
      </c>
      <c r="K23" s="12">
        <f>MAX(1,(MIN(10,(((J23-50)/(210-50))*10))))</f>
        <v>10</v>
      </c>
      <c r="L23" s="15">
        <v>0</v>
      </c>
      <c r="M23" s="12">
        <f>MAX(1,(MIN(10,(((L23)/(35))*10))))</f>
        <v>1</v>
      </c>
    </row>
    <row r="24" spans="1:13" ht="15.75" thickBot="1" x14ac:dyDescent="0.3">
      <c r="A24" s="14" t="s">
        <v>336</v>
      </c>
      <c r="B24" s="14" t="s">
        <v>260</v>
      </c>
      <c r="C24" s="12">
        <f>E24+G24+I24+K24+M24</f>
        <v>32.095639534883716</v>
      </c>
      <c r="D24" s="15">
        <v>10</v>
      </c>
      <c r="E24" s="12">
        <f>MAX(1,(MIN(10,(((D24-3)/(13-3))*10))))</f>
        <v>7</v>
      </c>
      <c r="F24" s="15">
        <v>3.16</v>
      </c>
      <c r="G24" s="12">
        <f>MAX(1,(MIN(10,(((F24-5)/(2.85-5))*10))))</f>
        <v>8.5581395348837201</v>
      </c>
      <c r="H24" s="15">
        <v>1.07</v>
      </c>
      <c r="I24" s="12">
        <f>MAX(1,(MIN(10,(((H24-1.5)/(1-1.5))*10))))</f>
        <v>8.5999999999999979</v>
      </c>
      <c r="J24" s="15">
        <v>161</v>
      </c>
      <c r="K24" s="12">
        <f>MAX(1,(MIN(10,(((J24-50)/(210-50))*10))))</f>
        <v>6.9375</v>
      </c>
      <c r="L24" s="15">
        <v>0</v>
      </c>
      <c r="M24" s="12">
        <f>MAX(1,(MIN(10,(((L24)/(35))*10))))</f>
        <v>1</v>
      </c>
    </row>
    <row r="25" spans="1:13" ht="15.75" thickBot="1" x14ac:dyDescent="0.3">
      <c r="A25" s="14" t="s">
        <v>178</v>
      </c>
      <c r="B25" s="14" t="s">
        <v>263</v>
      </c>
      <c r="C25" s="12">
        <f>E25+G25+I25+K25+M25</f>
        <v>32.076453488372096</v>
      </c>
      <c r="D25" s="15">
        <v>14</v>
      </c>
      <c r="E25" s="12">
        <f>MAX(1,(MIN(10,(((D25-3)/(13-3))*10))))</f>
        <v>10</v>
      </c>
      <c r="F25" s="15">
        <v>3.32</v>
      </c>
      <c r="G25" s="12">
        <f>MAX(1,(MIN(10,(((F25-5)/(2.85-5))*10))))</f>
        <v>7.8139534883720945</v>
      </c>
      <c r="H25" s="15">
        <v>1.24</v>
      </c>
      <c r="I25" s="12">
        <f>MAX(1,(MIN(10,(((H25-1.5)/(1-1.5))*10))))</f>
        <v>5.2</v>
      </c>
      <c r="J25" s="15">
        <v>179</v>
      </c>
      <c r="K25" s="12">
        <f>MAX(1,(MIN(10,(((J25-50)/(210-50))*10))))</f>
        <v>8.0625</v>
      </c>
      <c r="L25" s="15">
        <v>0</v>
      </c>
      <c r="M25" s="12">
        <f>MAX(1,(MIN(10,(((L25)/(35))*10))))</f>
        <v>1</v>
      </c>
    </row>
    <row r="26" spans="1:13" ht="15.75" thickBot="1" x14ac:dyDescent="0.3">
      <c r="A26" s="14" t="s">
        <v>231</v>
      </c>
      <c r="B26" s="14" t="s">
        <v>267</v>
      </c>
      <c r="C26" s="12">
        <f>E26+G26+I26+K26+M26</f>
        <v>31.925000000000001</v>
      </c>
      <c r="D26" s="15">
        <v>4</v>
      </c>
      <c r="E26" s="12">
        <f>MAX(1,(MIN(10,(((D26-3)/(13-3))*10))))</f>
        <v>1</v>
      </c>
      <c r="F26" s="15">
        <v>2.2999999999999998</v>
      </c>
      <c r="G26" s="12">
        <f>MAX(1,(MIN(10,(((F26-5)/(2.85-5))*10))))</f>
        <v>10</v>
      </c>
      <c r="H26" s="15">
        <v>1.01</v>
      </c>
      <c r="I26" s="12">
        <f>MAX(1,(MIN(10,(((H26-1.5)/(1-1.5))*10))))</f>
        <v>9.8000000000000007</v>
      </c>
      <c r="J26" s="15">
        <v>68</v>
      </c>
      <c r="K26" s="12">
        <f>MAX(1,(MIN(10,(((J26-50)/(210-50))*10))))</f>
        <v>1.125</v>
      </c>
      <c r="L26" s="15">
        <v>36</v>
      </c>
      <c r="M26" s="12">
        <f>MAX(1,(MIN(10,(((L26)/(35))*10))))</f>
        <v>10</v>
      </c>
    </row>
    <row r="27" spans="1:13" ht="15.75" thickBot="1" x14ac:dyDescent="0.3">
      <c r="A27" s="14" t="s">
        <v>224</v>
      </c>
      <c r="B27" s="14" t="s">
        <v>293</v>
      </c>
      <c r="C27" s="12">
        <f>E27+G27+I27+K27+M27</f>
        <v>31.539244186046513</v>
      </c>
      <c r="D27" s="15">
        <v>11</v>
      </c>
      <c r="E27" s="12">
        <f>MAX(1,(MIN(10,(((D27-3)/(13-3))*10))))</f>
        <v>8</v>
      </c>
      <c r="F27" s="15">
        <v>3.5</v>
      </c>
      <c r="G27" s="12">
        <f>MAX(1,(MIN(10,(((F27-5)/(2.85-5))*10))))</f>
        <v>6.9767441860465116</v>
      </c>
      <c r="H27" s="15">
        <v>1.1499999999999999</v>
      </c>
      <c r="I27" s="12">
        <f>MAX(1,(MIN(10,(((H27-1.5)/(1-1.5))*10))))</f>
        <v>7.0000000000000018</v>
      </c>
      <c r="J27" s="15">
        <v>187</v>
      </c>
      <c r="K27" s="12">
        <f>MAX(1,(MIN(10,(((J27-50)/(210-50))*10))))</f>
        <v>8.5625</v>
      </c>
      <c r="L27" s="15">
        <v>0</v>
      </c>
      <c r="M27" s="12">
        <f>MAX(1,(MIN(10,(((L27)/(35))*10))))</f>
        <v>1</v>
      </c>
    </row>
    <row r="28" spans="1:13" ht="15.75" thickBot="1" x14ac:dyDescent="0.3">
      <c r="A28" s="14" t="s">
        <v>205</v>
      </c>
      <c r="B28" s="14" t="s">
        <v>259</v>
      </c>
      <c r="C28" s="12">
        <f>E28+G28+I28+K28+M28</f>
        <v>30.417483388704319</v>
      </c>
      <c r="D28" s="15">
        <v>3</v>
      </c>
      <c r="E28" s="12">
        <f>MAX(1,(MIN(10,(((D28-3)/(13-3))*10))))</f>
        <v>1</v>
      </c>
      <c r="F28" s="15">
        <v>3.11</v>
      </c>
      <c r="G28" s="12">
        <f>MAX(1,(MIN(10,(((F28-5)/(2.85-5))*10))))</f>
        <v>8.7906976744186061</v>
      </c>
      <c r="H28" s="15">
        <v>1.07</v>
      </c>
      <c r="I28" s="12">
        <f>MAX(1,(MIN(10,(((H28-1.5)/(1-1.5))*10))))</f>
        <v>8.5999999999999979</v>
      </c>
      <c r="J28" s="15">
        <v>87</v>
      </c>
      <c r="K28" s="12">
        <f>MAX(1,(MIN(10,(((J28-50)/(210-50))*10))))</f>
        <v>2.3125</v>
      </c>
      <c r="L28" s="15">
        <v>34</v>
      </c>
      <c r="M28" s="12">
        <f>MAX(1,(MIN(10,(((L28)/(35))*10))))</f>
        <v>9.7142857142857135</v>
      </c>
    </row>
    <row r="29" spans="1:13" ht="15.75" thickBot="1" x14ac:dyDescent="0.3">
      <c r="A29" s="14" t="s">
        <v>214</v>
      </c>
      <c r="B29" s="14" t="s">
        <v>300</v>
      </c>
      <c r="C29" s="12">
        <f>E29+G29+I29+K29+M29</f>
        <v>30.2671511627907</v>
      </c>
      <c r="D29" s="15">
        <v>13</v>
      </c>
      <c r="E29" s="12">
        <f>MAX(1,(MIN(10,(((D29-3)/(13-3))*10))))</f>
        <v>10</v>
      </c>
      <c r="F29" s="15">
        <v>3.58</v>
      </c>
      <c r="G29" s="12">
        <f>MAX(1,(MIN(10,(((F29-5)/(2.85-5))*10))))</f>
        <v>6.6046511627906979</v>
      </c>
      <c r="H29" s="15">
        <v>1.22</v>
      </c>
      <c r="I29" s="12">
        <f>MAX(1,(MIN(10,(((H29-1.5)/(1-1.5))*10))))</f>
        <v>5.6000000000000005</v>
      </c>
      <c r="J29" s="15">
        <v>163</v>
      </c>
      <c r="K29" s="12">
        <f>MAX(1,(MIN(10,(((J29-50)/(210-50))*10))))</f>
        <v>7.0625</v>
      </c>
      <c r="L29" s="15">
        <v>0</v>
      </c>
      <c r="M29" s="12">
        <f>MAX(1,(MIN(10,(((L29)/(35))*10))))</f>
        <v>1</v>
      </c>
    </row>
    <row r="30" spans="1:13" ht="15.75" thickBot="1" x14ac:dyDescent="0.3">
      <c r="A30" s="14" t="s">
        <v>230</v>
      </c>
      <c r="B30" s="14" t="s">
        <v>267</v>
      </c>
      <c r="C30" s="12">
        <f>E30+G30+I30+K30+M30</f>
        <v>30.048837209302327</v>
      </c>
      <c r="D30" s="15">
        <v>11</v>
      </c>
      <c r="E30" s="12">
        <f>MAX(1,(MIN(10,(((D30-3)/(13-3))*10))))</f>
        <v>8</v>
      </c>
      <c r="F30" s="15">
        <v>3.85</v>
      </c>
      <c r="G30" s="12">
        <f>MAX(1,(MIN(10,(((F30-5)/(2.85-5))*10))))</f>
        <v>5.3488372093023253</v>
      </c>
      <c r="H30" s="15">
        <v>1.1399999999999999</v>
      </c>
      <c r="I30" s="12">
        <f>MAX(1,(MIN(10,(((H30-1.5)/(1-1.5))*10))))</f>
        <v>7.200000000000002</v>
      </c>
      <c r="J30" s="15">
        <v>186</v>
      </c>
      <c r="K30" s="12">
        <f>MAX(1,(MIN(10,(((J30-50)/(210-50))*10))))</f>
        <v>8.5</v>
      </c>
      <c r="L30" s="15">
        <v>0</v>
      </c>
      <c r="M30" s="12">
        <f>MAX(1,(MIN(10,(((L30)/(35))*10))))</f>
        <v>1</v>
      </c>
    </row>
    <row r="31" spans="1:13" ht="15.75" thickBot="1" x14ac:dyDescent="0.3">
      <c r="A31" s="14" t="s">
        <v>183</v>
      </c>
      <c r="B31" s="14" t="s">
        <v>259</v>
      </c>
      <c r="C31" s="12">
        <f>E31+G31+I31+K31+M31</f>
        <v>29.173255813953489</v>
      </c>
      <c r="D31" s="15">
        <v>10</v>
      </c>
      <c r="E31" s="12">
        <f>MAX(1,(MIN(10,(((D31-3)/(13-3))*10))))</f>
        <v>7</v>
      </c>
      <c r="F31" s="15">
        <v>3.49</v>
      </c>
      <c r="G31" s="12">
        <f>MAX(1,(MIN(10,(((F31-5)/(2.85-5))*10))))</f>
        <v>7.0232558139534875</v>
      </c>
      <c r="H31" s="15">
        <v>1.1299999999999999</v>
      </c>
      <c r="I31" s="12">
        <f>MAX(1,(MIN(10,(((H31-1.5)/(1-1.5))*10))))</f>
        <v>7.4000000000000021</v>
      </c>
      <c r="J31" s="15">
        <v>158</v>
      </c>
      <c r="K31" s="12">
        <f>MAX(1,(MIN(10,(((J31-50)/(210-50))*10))))</f>
        <v>6.75</v>
      </c>
      <c r="L31" s="15">
        <v>0</v>
      </c>
      <c r="M31" s="12">
        <f>MAX(1,(MIN(10,(((L31)/(35))*10))))</f>
        <v>1</v>
      </c>
    </row>
    <row r="32" spans="1:13" ht="15.75" thickBot="1" x14ac:dyDescent="0.3">
      <c r="A32" s="14" t="s">
        <v>241</v>
      </c>
      <c r="B32" s="14" t="s">
        <v>260</v>
      </c>
      <c r="C32" s="12">
        <f>E32+G32+I32+K32+M32</f>
        <v>29.142732558139539</v>
      </c>
      <c r="D32" s="15">
        <v>10</v>
      </c>
      <c r="E32" s="12">
        <f>MAX(1,(MIN(10,(((D32-3)/(13-3))*10))))</f>
        <v>7</v>
      </c>
      <c r="F32" s="15">
        <v>3.51</v>
      </c>
      <c r="G32" s="12">
        <f>MAX(1,(MIN(10,(((F32-5)/(2.85-5))*10))))</f>
        <v>6.9302325581395365</v>
      </c>
      <c r="H32" s="15">
        <v>1.1299999999999999</v>
      </c>
      <c r="I32" s="12">
        <f>MAX(1,(MIN(10,(((H32-1.5)/(1-1.5))*10))))</f>
        <v>7.4000000000000021</v>
      </c>
      <c r="J32" s="15">
        <v>159</v>
      </c>
      <c r="K32" s="12">
        <f>MAX(1,(MIN(10,(((J32-50)/(210-50))*10))))</f>
        <v>6.8125</v>
      </c>
      <c r="L32" s="15">
        <v>0</v>
      </c>
      <c r="M32" s="12">
        <f>MAX(1,(MIN(10,(((L32)/(35))*10))))</f>
        <v>1</v>
      </c>
    </row>
    <row r="33" spans="1:13" ht="15.75" thickBot="1" x14ac:dyDescent="0.3">
      <c r="A33" s="14" t="s">
        <v>207</v>
      </c>
      <c r="B33" s="14" t="s">
        <v>265</v>
      </c>
      <c r="C33" s="12">
        <f>E33+G33+I33+K33+M33</f>
        <v>29.114078073089701</v>
      </c>
      <c r="D33" s="15">
        <v>4</v>
      </c>
      <c r="E33" s="12">
        <f>MAX(1,(MIN(10,(((D33-3)/(13-3))*10))))</f>
        <v>1</v>
      </c>
      <c r="F33" s="15">
        <v>3.09</v>
      </c>
      <c r="G33" s="12">
        <f>MAX(1,(MIN(10,(((F33-5)/(2.85-5))*10))))</f>
        <v>8.8837209302325597</v>
      </c>
      <c r="H33" s="15">
        <v>1.08</v>
      </c>
      <c r="I33" s="12">
        <f>MAX(1,(MIN(10,(((H33-1.5)/(1-1.5))*10))))</f>
        <v>8.3999999999999986</v>
      </c>
      <c r="J33" s="15">
        <v>77</v>
      </c>
      <c r="K33" s="12">
        <f>MAX(1,(MIN(10,(((J33-50)/(210-50))*10))))</f>
        <v>1.6875</v>
      </c>
      <c r="L33" s="15">
        <v>32</v>
      </c>
      <c r="M33" s="12">
        <f>MAX(1,(MIN(10,(((L33)/(35))*10))))</f>
        <v>9.1428571428571423</v>
      </c>
    </row>
    <row r="34" spans="1:13" ht="15.75" thickBot="1" x14ac:dyDescent="0.3">
      <c r="A34" s="14" t="s">
        <v>246</v>
      </c>
      <c r="B34" s="14" t="s">
        <v>301</v>
      </c>
      <c r="C34" s="12">
        <f>E34+G34+I34+K34+M34</f>
        <v>28.928488372093025</v>
      </c>
      <c r="D34" s="15">
        <v>9</v>
      </c>
      <c r="E34" s="12">
        <f>MAX(1,(MIN(10,(((D34-3)/(13-3))*10))))</f>
        <v>6</v>
      </c>
      <c r="F34" s="15">
        <v>3.72</v>
      </c>
      <c r="G34" s="12">
        <f>MAX(1,(MIN(10,(((F34-5)/(2.85-5))*10))))</f>
        <v>5.9534883720930223</v>
      </c>
      <c r="H34" s="15">
        <v>1.17</v>
      </c>
      <c r="I34" s="12">
        <f>MAX(1,(MIN(10,(((H34-1.5)/(1-1.5))*10))))</f>
        <v>6.6000000000000014</v>
      </c>
      <c r="J34" s="15">
        <v>200</v>
      </c>
      <c r="K34" s="12">
        <f>MAX(1,(MIN(10,(((J34-50)/(210-50))*10))))</f>
        <v>9.375</v>
      </c>
      <c r="L34" s="15">
        <v>0</v>
      </c>
      <c r="M34" s="12">
        <f>MAX(1,(MIN(10,(((L34)/(35))*10))))</f>
        <v>1</v>
      </c>
    </row>
    <row r="35" spans="1:13" ht="15.75" thickBot="1" x14ac:dyDescent="0.3">
      <c r="A35" s="14" t="s">
        <v>206</v>
      </c>
      <c r="B35" s="14" t="s">
        <v>263</v>
      </c>
      <c r="C35" s="12">
        <f>E35+G35+I35+K35+M35</f>
        <v>28.810049833887042</v>
      </c>
      <c r="D35" s="15">
        <v>4</v>
      </c>
      <c r="E35" s="12">
        <f>MAX(1,(MIN(10,(((D35-3)/(13-3))*10))))</f>
        <v>1</v>
      </c>
      <c r="F35" s="15">
        <v>2.93</v>
      </c>
      <c r="G35" s="12">
        <f>MAX(1,(MIN(10,(((F35-5)/(2.85-5))*10))))</f>
        <v>9.6279069767441854</v>
      </c>
      <c r="H35" s="15">
        <v>1.0900000000000001</v>
      </c>
      <c r="I35" s="12">
        <f>MAX(1,(MIN(10,(((H35-1.5)/(1-1.5))*10))))</f>
        <v>8.1999999999999993</v>
      </c>
      <c r="J35" s="15">
        <v>68</v>
      </c>
      <c r="K35" s="12">
        <f>MAX(1,(MIN(10,(((J35-50)/(210-50))*10))))</f>
        <v>1.125</v>
      </c>
      <c r="L35" s="15">
        <v>31</v>
      </c>
      <c r="M35" s="12">
        <f>MAX(1,(MIN(10,(((L35)/(35))*10))))</f>
        <v>8.8571428571428577</v>
      </c>
    </row>
    <row r="36" spans="1:13" ht="15.75" thickBot="1" x14ac:dyDescent="0.3">
      <c r="A36" s="14" t="s">
        <v>238</v>
      </c>
      <c r="B36" s="14" t="s">
        <v>275</v>
      </c>
      <c r="C36" s="12">
        <f>E36+G36+I36+K36+M36</f>
        <v>28.808720930232557</v>
      </c>
      <c r="D36" s="15">
        <v>12</v>
      </c>
      <c r="E36" s="12">
        <f>MAX(1,(MIN(10,(((D36-3)/(13-3))*10))))</f>
        <v>9</v>
      </c>
      <c r="F36" s="15">
        <v>3.95</v>
      </c>
      <c r="G36" s="12">
        <f>MAX(1,(MIN(10,(((F36-5)/(2.85-5))*10))))</f>
        <v>4.883720930232557</v>
      </c>
      <c r="H36" s="15">
        <v>1.1599999999999999</v>
      </c>
      <c r="I36" s="12">
        <f>MAX(1,(MIN(10,(((H36-1.5)/(1-1.5))*10))))</f>
        <v>6.8000000000000016</v>
      </c>
      <c r="J36" s="15">
        <v>164</v>
      </c>
      <c r="K36" s="12">
        <f>MAX(1,(MIN(10,(((J36-50)/(210-50))*10))))</f>
        <v>7.125</v>
      </c>
      <c r="L36" s="15">
        <v>0</v>
      </c>
      <c r="M36" s="12">
        <f>MAX(1,(MIN(10,(((L36)/(35))*10))))</f>
        <v>1</v>
      </c>
    </row>
    <row r="37" spans="1:13" ht="15.75" thickBot="1" x14ac:dyDescent="0.3">
      <c r="A37" s="14" t="s">
        <v>228</v>
      </c>
      <c r="B37" s="14" t="s">
        <v>269</v>
      </c>
      <c r="C37" s="12">
        <f>E37+G37+I37+K37+M37</f>
        <v>28.745930232558141</v>
      </c>
      <c r="D37" s="15">
        <v>11</v>
      </c>
      <c r="E37" s="12">
        <f>MAX(1,(MIN(10,(((D37-3)/(13-3))*10))))</f>
        <v>8</v>
      </c>
      <c r="F37" s="15">
        <v>3.77</v>
      </c>
      <c r="G37" s="12">
        <f>MAX(1,(MIN(10,(((F37-5)/(2.85-5))*10))))</f>
        <v>5.7209302325581399</v>
      </c>
      <c r="H37" s="15">
        <v>1.18</v>
      </c>
      <c r="I37" s="12">
        <f>MAX(1,(MIN(10,(((H37-1.5)/(1-1.5))*10))))</f>
        <v>6.4000000000000012</v>
      </c>
      <c r="J37" s="15">
        <v>172</v>
      </c>
      <c r="K37" s="12">
        <f>MAX(1,(MIN(10,(((J37-50)/(210-50))*10))))</f>
        <v>7.625</v>
      </c>
      <c r="L37" s="15">
        <v>0</v>
      </c>
      <c r="M37" s="12">
        <f>MAX(1,(MIN(10,(((L37)/(35))*10))))</f>
        <v>1</v>
      </c>
    </row>
    <row r="38" spans="1:13" ht="15.75" thickBot="1" x14ac:dyDescent="0.3">
      <c r="A38" s="14" t="s">
        <v>154</v>
      </c>
      <c r="B38" s="14" t="s">
        <v>261</v>
      </c>
      <c r="C38" s="12">
        <f>E38+G38+I38+K38+M38</f>
        <v>28.736918604651159</v>
      </c>
      <c r="D38" s="15">
        <v>10</v>
      </c>
      <c r="E38" s="12">
        <f>MAX(1,(MIN(10,(((D38-3)/(13-3))*10))))</f>
        <v>7</v>
      </c>
      <c r="F38" s="15">
        <v>3.35</v>
      </c>
      <c r="G38" s="12">
        <f>MAX(1,(MIN(10,(((F38-5)/(2.85-5))*10))))</f>
        <v>7.6744186046511631</v>
      </c>
      <c r="H38" s="15">
        <v>1.1000000000000001</v>
      </c>
      <c r="I38" s="12">
        <f>MAX(1,(MIN(10,(((H38-1.5)/(1-1.5))*10))))</f>
        <v>7.9999999999999982</v>
      </c>
      <c r="J38" s="15">
        <v>131</v>
      </c>
      <c r="K38" s="12">
        <f>MAX(1,(MIN(10,(((J38-50)/(210-50))*10))))</f>
        <v>5.0625</v>
      </c>
      <c r="L38" s="15">
        <v>0</v>
      </c>
      <c r="M38" s="12">
        <f>MAX(1,(MIN(10,(((L38)/(35))*10))))</f>
        <v>1</v>
      </c>
    </row>
    <row r="39" spans="1:13" ht="15.75" thickBot="1" x14ac:dyDescent="0.3">
      <c r="A39" s="14" t="s">
        <v>158</v>
      </c>
      <c r="B39" s="14" t="s">
        <v>259</v>
      </c>
      <c r="C39" s="12">
        <f>E39+G39+I39+K39+M39</f>
        <v>28.556686046511629</v>
      </c>
      <c r="D39" s="15">
        <v>10</v>
      </c>
      <c r="E39" s="12">
        <f>MAX(1,(MIN(10,(((D39-3)/(13-3))*10))))</f>
        <v>7</v>
      </c>
      <c r="F39" s="15">
        <v>3.55</v>
      </c>
      <c r="G39" s="12">
        <f>MAX(1,(MIN(10,(((F39-5)/(2.85-5))*10))))</f>
        <v>6.7441860465116292</v>
      </c>
      <c r="H39" s="15">
        <v>1.2</v>
      </c>
      <c r="I39" s="12">
        <f>MAX(1,(MIN(10,(((H39-1.5)/(1-1.5))*10))))</f>
        <v>6.0000000000000009</v>
      </c>
      <c r="J39" s="15">
        <v>175</v>
      </c>
      <c r="K39" s="12">
        <f>MAX(1,(MIN(10,(((J39-50)/(210-50))*10))))</f>
        <v>7.8125</v>
      </c>
      <c r="L39" s="15">
        <v>0</v>
      </c>
      <c r="M39" s="12">
        <f>MAX(1,(MIN(10,(((L39)/(35))*10))))</f>
        <v>1</v>
      </c>
    </row>
    <row r="40" spans="1:13" ht="15.75" thickBot="1" x14ac:dyDescent="0.3">
      <c r="A40" s="14" t="s">
        <v>252</v>
      </c>
      <c r="B40" s="14" t="s">
        <v>269</v>
      </c>
      <c r="C40" s="12">
        <f>E40+G40+I40+K40+M40</f>
        <v>28.555813953488375</v>
      </c>
      <c r="D40" s="15">
        <v>10</v>
      </c>
      <c r="E40" s="12">
        <f>MAX(1,(MIN(10,(((D40-3)/(13-3))*10))))</f>
        <v>7</v>
      </c>
      <c r="F40" s="15">
        <v>3.44</v>
      </c>
      <c r="G40" s="12">
        <f>MAX(1,(MIN(10,(((F40-5)/(2.85-5))*10))))</f>
        <v>7.2558139534883725</v>
      </c>
      <c r="H40" s="15">
        <v>1.1599999999999999</v>
      </c>
      <c r="I40" s="12">
        <f>MAX(1,(MIN(10,(((H40-1.5)/(1-1.5))*10))))</f>
        <v>6.8000000000000016</v>
      </c>
      <c r="J40" s="15">
        <v>154</v>
      </c>
      <c r="K40" s="12">
        <f>MAX(1,(MIN(10,(((J40-50)/(210-50))*10))))</f>
        <v>6.5</v>
      </c>
      <c r="L40" s="15">
        <v>0</v>
      </c>
      <c r="M40" s="12">
        <f>MAX(1,(MIN(10,(((L40)/(35))*10))))</f>
        <v>1</v>
      </c>
    </row>
    <row r="41" spans="1:13" ht="15.75" thickBot="1" x14ac:dyDescent="0.3">
      <c r="A41" s="14" t="s">
        <v>380</v>
      </c>
      <c r="B41" s="14" t="s">
        <v>271</v>
      </c>
      <c r="C41" s="12">
        <f>E41+G41+I41+K41+M41</f>
        <v>28.490406976744183</v>
      </c>
      <c r="D41" s="15">
        <v>3</v>
      </c>
      <c r="E41" s="12">
        <f>MAX(1,(MIN(10,(((D41-3)/(13-3))*10))))</f>
        <v>1</v>
      </c>
      <c r="F41" s="15">
        <v>2.93</v>
      </c>
      <c r="G41" s="12">
        <f>MAX(1,(MIN(10,(((F41-5)/(2.85-5))*10))))</f>
        <v>9.6279069767441854</v>
      </c>
      <c r="H41" s="15">
        <v>1.1100000000000001</v>
      </c>
      <c r="I41" s="12">
        <f>MAX(1,(MIN(10,(((H41-1.5)/(1-1.5))*10))))</f>
        <v>7.799999999999998</v>
      </c>
      <c r="J41" s="15">
        <v>83</v>
      </c>
      <c r="K41" s="12">
        <f>MAX(1,(MIN(10,(((J41-50)/(210-50))*10))))</f>
        <v>2.0625</v>
      </c>
      <c r="L41" s="15">
        <v>28</v>
      </c>
      <c r="M41" s="12">
        <f>MAX(1,(MIN(10,(((L41)/(35))*10))))</f>
        <v>8</v>
      </c>
    </row>
    <row r="42" spans="1:13" ht="15.75" thickBot="1" x14ac:dyDescent="0.3">
      <c r="A42" s="14" t="s">
        <v>234</v>
      </c>
      <c r="B42" s="14" t="s">
        <v>260</v>
      </c>
      <c r="C42" s="12">
        <f>E42+G42+I42+K42+M42</f>
        <v>28.368023255813956</v>
      </c>
      <c r="D42" s="15">
        <v>10</v>
      </c>
      <c r="E42" s="12">
        <f>MAX(1,(MIN(10,(((D42-3)/(13-3))*10))))</f>
        <v>7</v>
      </c>
      <c r="F42" s="15">
        <v>3.69</v>
      </c>
      <c r="G42" s="12">
        <f>MAX(1,(MIN(10,(((F42-5)/(2.85-5))*10))))</f>
        <v>6.0930232558139537</v>
      </c>
      <c r="H42" s="15">
        <v>1.1299999999999999</v>
      </c>
      <c r="I42" s="12">
        <f>MAX(1,(MIN(10,(((H42-1.5)/(1-1.5))*10))))</f>
        <v>7.4000000000000021</v>
      </c>
      <c r="J42" s="15">
        <v>160</v>
      </c>
      <c r="K42" s="12">
        <f>MAX(1,(MIN(10,(((J42-50)/(210-50))*10))))</f>
        <v>6.875</v>
      </c>
      <c r="L42" s="15">
        <v>0</v>
      </c>
      <c r="M42" s="12">
        <f>MAX(1,(MIN(10,(((L42)/(35))*10))))</f>
        <v>1</v>
      </c>
    </row>
    <row r="43" spans="1:13" ht="15.75" thickBot="1" x14ac:dyDescent="0.3">
      <c r="A43" s="14" t="s">
        <v>240</v>
      </c>
      <c r="B43" s="14" t="s">
        <v>265</v>
      </c>
      <c r="C43" s="12">
        <f>E43+G43+I43+K43+M43</f>
        <v>28.009302325581398</v>
      </c>
      <c r="D43" s="15">
        <v>13</v>
      </c>
      <c r="E43" s="12">
        <f>MAX(1,(MIN(10,(((D43-3)/(13-3))*10))))</f>
        <v>10</v>
      </c>
      <c r="F43" s="15">
        <v>3.88</v>
      </c>
      <c r="G43" s="12">
        <f>MAX(1,(MIN(10,(((F43-5)/(2.85-5))*10))))</f>
        <v>5.2093023255813966</v>
      </c>
      <c r="H43" s="15">
        <v>1.26</v>
      </c>
      <c r="I43" s="12">
        <f>MAX(1,(MIN(10,(((H43-1.5)/(1-1.5))*10))))</f>
        <v>4.8</v>
      </c>
      <c r="J43" s="15">
        <v>162</v>
      </c>
      <c r="K43" s="12">
        <f>MAX(1,(MIN(10,(((J43-50)/(210-50))*10))))</f>
        <v>7</v>
      </c>
      <c r="L43" s="15">
        <v>0</v>
      </c>
      <c r="M43" s="12">
        <f>MAX(1,(MIN(10,(((L43)/(35))*10))))</f>
        <v>1</v>
      </c>
    </row>
    <row r="44" spans="1:13" ht="15.75" thickBot="1" x14ac:dyDescent="0.3">
      <c r="A44" s="14" t="s">
        <v>483</v>
      </c>
      <c r="B44" s="14" t="s">
        <v>272</v>
      </c>
      <c r="C44" s="12">
        <f>E44+G44+I44+K44+M44</f>
        <v>28.006146179401991</v>
      </c>
      <c r="D44" s="15">
        <v>4</v>
      </c>
      <c r="E44" s="12">
        <f>MAX(1,(MIN(10,(((D44-3)/(13-3))*10))))</f>
        <v>1</v>
      </c>
      <c r="F44" s="15">
        <v>2.97</v>
      </c>
      <c r="G44" s="12">
        <f>MAX(1,(MIN(10,(((F44-5)/(2.85-5))*10))))</f>
        <v>9.4418604651162781</v>
      </c>
      <c r="H44" s="15">
        <v>1.1200000000000001</v>
      </c>
      <c r="I44" s="12">
        <f>MAX(1,(MIN(10,(((H44-1.5)/(1-1.5))*10))))</f>
        <v>7.5999999999999979</v>
      </c>
      <c r="J44" s="15">
        <v>86</v>
      </c>
      <c r="K44" s="12">
        <f>MAX(1,(MIN(10,(((J44-50)/(210-50))*10))))</f>
        <v>2.25</v>
      </c>
      <c r="L44" s="15">
        <v>27</v>
      </c>
      <c r="M44" s="12">
        <f>MAX(1,(MIN(10,(((L44)/(35))*10))))</f>
        <v>7.7142857142857144</v>
      </c>
    </row>
    <row r="45" spans="1:13" ht="15.75" thickBot="1" x14ac:dyDescent="0.3">
      <c r="A45" s="14" t="s">
        <v>159</v>
      </c>
      <c r="B45" s="14" t="s">
        <v>273</v>
      </c>
      <c r="C45" s="12">
        <f>E45+G45+I45+K45+M45</f>
        <v>27.973837209302324</v>
      </c>
      <c r="D45" s="15">
        <v>12</v>
      </c>
      <c r="E45" s="12">
        <f>MAX(1,(MIN(10,(((D45-3)/(13-3))*10))))</f>
        <v>9</v>
      </c>
      <c r="F45" s="15">
        <v>3.85</v>
      </c>
      <c r="G45" s="12">
        <f>MAX(1,(MIN(10,(((F45-5)/(2.85-5))*10))))</f>
        <v>5.3488372093023253</v>
      </c>
      <c r="H45" s="15">
        <v>1.2</v>
      </c>
      <c r="I45" s="12">
        <f>MAX(1,(MIN(10,(((H45-1.5)/(1-1.5))*10))))</f>
        <v>6.0000000000000009</v>
      </c>
      <c r="J45" s="15">
        <v>156</v>
      </c>
      <c r="K45" s="12">
        <f>MAX(1,(MIN(10,(((J45-50)/(210-50))*10))))</f>
        <v>6.625</v>
      </c>
      <c r="L45" s="15">
        <v>0</v>
      </c>
      <c r="M45" s="12">
        <f>MAX(1,(MIN(10,(((L45)/(35))*10))))</f>
        <v>1</v>
      </c>
    </row>
    <row r="46" spans="1:13" ht="15.75" thickBot="1" x14ac:dyDescent="0.3">
      <c r="A46" s="14" t="s">
        <v>494</v>
      </c>
      <c r="B46" s="14" t="s">
        <v>273</v>
      </c>
      <c r="C46" s="12">
        <f>E46+G46+I46+K46+M46</f>
        <v>27.919269102990036</v>
      </c>
      <c r="D46" s="15">
        <v>4</v>
      </c>
      <c r="E46" s="12">
        <f>MAX(1,(MIN(10,(((D46-3)/(13-3))*10))))</f>
        <v>1</v>
      </c>
      <c r="F46" s="15">
        <v>3.11</v>
      </c>
      <c r="G46" s="12">
        <f>MAX(1,(MIN(10,(((F46-5)/(2.85-5))*10))))</f>
        <v>8.7906976744186061</v>
      </c>
      <c r="H46" s="15">
        <v>1.1399999999999999</v>
      </c>
      <c r="I46" s="12">
        <f>MAX(1,(MIN(10,(((H46-1.5)/(1-1.5))*10))))</f>
        <v>7.200000000000002</v>
      </c>
      <c r="J46" s="15">
        <v>74</v>
      </c>
      <c r="K46" s="12">
        <f>MAX(1,(MIN(10,(((J46-50)/(210-50))*10))))</f>
        <v>1.5</v>
      </c>
      <c r="L46" s="15">
        <v>33</v>
      </c>
      <c r="M46" s="12">
        <f>MAX(1,(MIN(10,(((L46)/(35))*10))))</f>
        <v>9.4285714285714288</v>
      </c>
    </row>
    <row r="47" spans="1:13" ht="15.75" thickBot="1" x14ac:dyDescent="0.3">
      <c r="A47" s="14" t="s">
        <v>218</v>
      </c>
      <c r="B47" s="14" t="s">
        <v>263</v>
      </c>
      <c r="C47" s="12">
        <f>E47+G47+I47+K47+M47</f>
        <v>27.83575581395349</v>
      </c>
      <c r="D47" s="15">
        <v>12</v>
      </c>
      <c r="E47" s="12">
        <f>MAX(1,(MIN(10,(((D47-3)/(13-3))*10))))</f>
        <v>9</v>
      </c>
      <c r="F47" s="15">
        <v>3.92</v>
      </c>
      <c r="G47" s="12">
        <f>MAX(1,(MIN(10,(((F47-5)/(2.85-5))*10))))</f>
        <v>5.0232558139534884</v>
      </c>
      <c r="H47" s="15">
        <v>1.2</v>
      </c>
      <c r="I47" s="12">
        <f>MAX(1,(MIN(10,(((H47-1.5)/(1-1.5))*10))))</f>
        <v>6.0000000000000009</v>
      </c>
      <c r="J47" s="15">
        <v>159</v>
      </c>
      <c r="K47" s="12">
        <f>MAX(1,(MIN(10,(((J47-50)/(210-50))*10))))</f>
        <v>6.8125</v>
      </c>
      <c r="L47" s="15">
        <v>0</v>
      </c>
      <c r="M47" s="12">
        <f>MAX(1,(MIN(10,(((L47)/(35))*10))))</f>
        <v>1</v>
      </c>
    </row>
    <row r="48" spans="1:13" ht="15.75" thickBot="1" x14ac:dyDescent="0.3">
      <c r="A48" s="14" t="s">
        <v>160</v>
      </c>
      <c r="B48" s="14" t="s">
        <v>265</v>
      </c>
      <c r="C48" s="12">
        <f>E48+G48+I48+K48+M48</f>
        <v>27.679360465116282</v>
      </c>
      <c r="D48" s="15">
        <v>10</v>
      </c>
      <c r="E48" s="12">
        <f>MAX(1,(MIN(10,(((D48-3)/(13-3))*10))))</f>
        <v>7</v>
      </c>
      <c r="F48" s="15">
        <v>3.83</v>
      </c>
      <c r="G48" s="12">
        <f>MAX(1,(MIN(10,(((F48-5)/(2.85-5))*10))))</f>
        <v>5.4418604651162799</v>
      </c>
      <c r="H48" s="15">
        <v>1.21</v>
      </c>
      <c r="I48" s="12">
        <f>MAX(1,(MIN(10,(((H48-1.5)/(1-1.5))*10))))</f>
        <v>5.8000000000000007</v>
      </c>
      <c r="J48" s="15">
        <v>185</v>
      </c>
      <c r="K48" s="12">
        <f>MAX(1,(MIN(10,(((J48-50)/(210-50))*10))))</f>
        <v>8.4375</v>
      </c>
      <c r="L48" s="15">
        <v>0</v>
      </c>
      <c r="M48" s="12">
        <f>MAX(1,(MIN(10,(((L48)/(35))*10))))</f>
        <v>1</v>
      </c>
    </row>
    <row r="49" spans="1:13" ht="15.75" thickBot="1" x14ac:dyDescent="0.3">
      <c r="A49" s="14" t="s">
        <v>195</v>
      </c>
      <c r="B49" s="14" t="s">
        <v>280</v>
      </c>
      <c r="C49" s="12">
        <f>E49+G49+I49+K49+M49</f>
        <v>27.674709302325581</v>
      </c>
      <c r="D49" s="15">
        <v>11</v>
      </c>
      <c r="E49" s="12">
        <f>MAX(1,(MIN(10,(((D49-3)/(13-3))*10))))</f>
        <v>8</v>
      </c>
      <c r="F49" s="15">
        <v>3.96</v>
      </c>
      <c r="G49" s="12">
        <f>MAX(1,(MIN(10,(((F49-5)/(2.85-5))*10))))</f>
        <v>4.837209302325582</v>
      </c>
      <c r="H49" s="15">
        <v>1.23</v>
      </c>
      <c r="I49" s="12">
        <f>MAX(1,(MIN(10,(((H49-1.5)/(1-1.5))*10))))</f>
        <v>5.4</v>
      </c>
      <c r="J49" s="15">
        <v>185</v>
      </c>
      <c r="K49" s="12">
        <f>MAX(1,(MIN(10,(((J49-50)/(210-50))*10))))</f>
        <v>8.4375</v>
      </c>
      <c r="L49" s="15">
        <v>0</v>
      </c>
      <c r="M49" s="12">
        <f>MAX(1,(MIN(10,(((L49)/(35))*10))))</f>
        <v>1</v>
      </c>
    </row>
    <row r="50" spans="1:13" ht="15.75" thickBot="1" x14ac:dyDescent="0.3">
      <c r="A50" s="14" t="s">
        <v>382</v>
      </c>
      <c r="B50" s="14" t="s">
        <v>284</v>
      </c>
      <c r="C50" s="12">
        <f>E50+G50+I50+K50+M50</f>
        <v>27.398754152823919</v>
      </c>
      <c r="D50" s="15">
        <v>4</v>
      </c>
      <c r="E50" s="12">
        <f>MAX(1,(MIN(10,(((D50-3)/(13-3))*10))))</f>
        <v>1</v>
      </c>
      <c r="F50" s="15">
        <v>3</v>
      </c>
      <c r="G50" s="12">
        <f>MAX(1,(MIN(10,(((F50-5)/(2.85-5))*10))))</f>
        <v>9.3023255813953494</v>
      </c>
      <c r="H50" s="15">
        <v>1.18</v>
      </c>
      <c r="I50" s="12">
        <f>MAX(1,(MIN(10,(((H50-1.5)/(1-1.5))*10))))</f>
        <v>6.4000000000000012</v>
      </c>
      <c r="J50" s="15">
        <v>84</v>
      </c>
      <c r="K50" s="12">
        <f>MAX(1,(MIN(10,(((J50-50)/(210-50))*10))))</f>
        <v>2.125</v>
      </c>
      <c r="L50" s="15">
        <v>30</v>
      </c>
      <c r="M50" s="12">
        <f>MAX(1,(MIN(10,(((L50)/(35))*10))))</f>
        <v>8.5714285714285712</v>
      </c>
    </row>
    <row r="51" spans="1:13" ht="15.75" thickBot="1" x14ac:dyDescent="0.3">
      <c r="A51" s="14" t="s">
        <v>361</v>
      </c>
      <c r="B51" s="14" t="s">
        <v>269</v>
      </c>
      <c r="C51" s="12">
        <f>E51+G51+I51+K51+M51</f>
        <v>27.175000000000001</v>
      </c>
      <c r="D51" s="15">
        <v>3</v>
      </c>
      <c r="E51" s="12">
        <f>MAX(1,(MIN(10,(((D51-3)/(13-3))*10))))</f>
        <v>1</v>
      </c>
      <c r="F51" s="15">
        <v>2.5</v>
      </c>
      <c r="G51" s="12">
        <f>MAX(1,(MIN(10,(((F51-5)/(2.85-5))*10))))</f>
        <v>10</v>
      </c>
      <c r="H51" s="15">
        <v>1.01</v>
      </c>
      <c r="I51" s="12">
        <f>MAX(1,(MIN(10,(((H51-1.5)/(1-1.5))*10))))</f>
        <v>9.8000000000000007</v>
      </c>
      <c r="J51" s="15">
        <v>88</v>
      </c>
      <c r="K51" s="12">
        <f>MAX(1,(MIN(10,(((J51-50)/(210-50))*10))))</f>
        <v>2.375</v>
      </c>
      <c r="L51" s="15">
        <v>14</v>
      </c>
      <c r="M51" s="12">
        <f>MAX(1,(MIN(10,(((L51)/(35))*10))))</f>
        <v>4</v>
      </c>
    </row>
    <row r="52" spans="1:13" ht="15.75" thickBot="1" x14ac:dyDescent="0.3">
      <c r="A52" s="14" t="s">
        <v>175</v>
      </c>
      <c r="B52" s="14" t="s">
        <v>280</v>
      </c>
      <c r="C52" s="12">
        <f>E52+G52+I52+K52+M52</f>
        <v>27.08837209302326</v>
      </c>
      <c r="D52" s="15">
        <v>10</v>
      </c>
      <c r="E52" s="12">
        <f>MAX(1,(MIN(10,(((D52-3)/(13-3))*10))))</f>
        <v>7</v>
      </c>
      <c r="F52" s="15">
        <v>3.82</v>
      </c>
      <c r="G52" s="12">
        <f>MAX(1,(MIN(10,(((F52-5)/(2.85-5))*10))))</f>
        <v>5.4883720930232567</v>
      </c>
      <c r="H52" s="15">
        <v>1.17</v>
      </c>
      <c r="I52" s="12">
        <f>MAX(1,(MIN(10,(((H52-1.5)/(1-1.5))*10))))</f>
        <v>6.6000000000000014</v>
      </c>
      <c r="J52" s="15">
        <v>162</v>
      </c>
      <c r="K52" s="12">
        <f>MAX(1,(MIN(10,(((J52-50)/(210-50))*10))))</f>
        <v>7</v>
      </c>
      <c r="L52" s="15">
        <v>0</v>
      </c>
      <c r="M52" s="12">
        <f>MAX(1,(MIN(10,(((L52)/(35))*10))))</f>
        <v>1</v>
      </c>
    </row>
    <row r="53" spans="1:13" ht="15.75" thickBot="1" x14ac:dyDescent="0.3">
      <c r="A53" s="14" t="s">
        <v>340</v>
      </c>
      <c r="B53" s="14" t="s">
        <v>275</v>
      </c>
      <c r="C53" s="12">
        <f>E53+G53+I53+K53+M53</f>
        <v>27.045930232558142</v>
      </c>
      <c r="D53" s="15">
        <v>10</v>
      </c>
      <c r="E53" s="12">
        <f>MAX(1,(MIN(10,(((D53-3)/(13-3))*10))))</f>
        <v>7</v>
      </c>
      <c r="F53" s="15">
        <v>3.77</v>
      </c>
      <c r="G53" s="12">
        <f>MAX(1,(MIN(10,(((F53-5)/(2.85-5))*10))))</f>
        <v>5.7209302325581399</v>
      </c>
      <c r="H53" s="15">
        <v>1.19</v>
      </c>
      <c r="I53" s="12">
        <f>MAX(1,(MIN(10,(((H53-1.5)/(1-1.5))*10))))</f>
        <v>6.2000000000000011</v>
      </c>
      <c r="J53" s="15">
        <v>164</v>
      </c>
      <c r="K53" s="12">
        <f>MAX(1,(MIN(10,(((J53-50)/(210-50))*10))))</f>
        <v>7.125</v>
      </c>
      <c r="L53" s="15">
        <v>0</v>
      </c>
      <c r="M53" s="12">
        <f>MAX(1,(MIN(10,(((L53)/(35))*10))))</f>
        <v>1</v>
      </c>
    </row>
    <row r="54" spans="1:13" ht="15.75" thickBot="1" x14ac:dyDescent="0.3">
      <c r="A54" s="14" t="s">
        <v>220</v>
      </c>
      <c r="B54" s="14" t="s">
        <v>272</v>
      </c>
      <c r="C54" s="12">
        <f>E54+G54+I54+K54+M54</f>
        <v>26.855523255813956</v>
      </c>
      <c r="D54" s="15">
        <v>10</v>
      </c>
      <c r="E54" s="12">
        <f>MAX(1,(MIN(10,(((D54-3)/(13-3))*10))))</f>
        <v>7</v>
      </c>
      <c r="F54" s="15">
        <v>3.69</v>
      </c>
      <c r="G54" s="12">
        <f>MAX(1,(MIN(10,(((F54-5)/(2.85-5))*10))))</f>
        <v>6.0930232558139537</v>
      </c>
      <c r="H54" s="15">
        <v>1.19</v>
      </c>
      <c r="I54" s="12">
        <f>MAX(1,(MIN(10,(((H54-1.5)/(1-1.5))*10))))</f>
        <v>6.2000000000000011</v>
      </c>
      <c r="J54" s="15">
        <v>155</v>
      </c>
      <c r="K54" s="12">
        <f>MAX(1,(MIN(10,(((J54-50)/(210-50))*10))))</f>
        <v>6.5625</v>
      </c>
      <c r="L54" s="15">
        <v>0</v>
      </c>
      <c r="M54" s="12">
        <f>MAX(1,(MIN(10,(((L54)/(35))*10))))</f>
        <v>1</v>
      </c>
    </row>
    <row r="55" spans="1:13" ht="15.75" thickBot="1" x14ac:dyDescent="0.3">
      <c r="A55" s="14" t="s">
        <v>346</v>
      </c>
      <c r="B55" s="14" t="s">
        <v>270</v>
      </c>
      <c r="C55" s="12">
        <f>E55+G55+I55+K55+M55</f>
        <v>26.789534883720933</v>
      </c>
      <c r="D55" s="15">
        <v>10</v>
      </c>
      <c r="E55" s="12">
        <f>MAX(1,(MIN(10,(((D55-3)/(13-3))*10))))</f>
        <v>7</v>
      </c>
      <c r="F55" s="15">
        <v>3.68</v>
      </c>
      <c r="G55" s="12">
        <f>MAX(1,(MIN(10,(((F55-5)/(2.85-5))*10))))</f>
        <v>6.1395348837209296</v>
      </c>
      <c r="H55" s="15">
        <v>1.18</v>
      </c>
      <c r="I55" s="12">
        <f>MAX(1,(MIN(10,(((H55-1.5)/(1-1.5))*10))))</f>
        <v>6.4000000000000012</v>
      </c>
      <c r="J55" s="15">
        <v>150</v>
      </c>
      <c r="K55" s="12">
        <f>MAX(1,(MIN(10,(((J55-50)/(210-50))*10))))</f>
        <v>6.25</v>
      </c>
      <c r="L55" s="15">
        <v>0</v>
      </c>
      <c r="M55" s="12">
        <f>MAX(1,(MIN(10,(((L55)/(35))*10))))</f>
        <v>1</v>
      </c>
    </row>
    <row r="56" spans="1:13" ht="15.75" thickBot="1" x14ac:dyDescent="0.3">
      <c r="A56" s="14" t="s">
        <v>239</v>
      </c>
      <c r="B56" s="14" t="s">
        <v>270</v>
      </c>
      <c r="C56" s="12">
        <f>E56+G56+I56+K56+M56</f>
        <v>26.679651162790698</v>
      </c>
      <c r="D56" s="15">
        <v>10</v>
      </c>
      <c r="E56" s="12">
        <f>MAX(1,(MIN(10,(((D56-3)/(13-3))*10))))</f>
        <v>7</v>
      </c>
      <c r="F56" s="15">
        <v>3.58</v>
      </c>
      <c r="G56" s="12">
        <f>MAX(1,(MIN(10,(((F56-5)/(2.85-5))*10))))</f>
        <v>6.6046511627906979</v>
      </c>
      <c r="H56" s="15">
        <v>1.19</v>
      </c>
      <c r="I56" s="12">
        <f>MAX(1,(MIN(10,(((H56-1.5)/(1-1.5))*10))))</f>
        <v>6.2000000000000011</v>
      </c>
      <c r="J56" s="15">
        <v>144</v>
      </c>
      <c r="K56" s="12">
        <f>MAX(1,(MIN(10,(((J56-50)/(210-50))*10))))</f>
        <v>5.875</v>
      </c>
      <c r="L56" s="15">
        <v>0</v>
      </c>
      <c r="M56" s="12">
        <f>MAX(1,(MIN(10,(((L56)/(35))*10))))</f>
        <v>1</v>
      </c>
    </row>
    <row r="57" spans="1:13" ht="15.75" thickBot="1" x14ac:dyDescent="0.3">
      <c r="A57" s="14" t="s">
        <v>338</v>
      </c>
      <c r="B57" s="14" t="s">
        <v>270</v>
      </c>
      <c r="C57" s="12">
        <f>E57+G57+I57+K57+M57</f>
        <v>26.375</v>
      </c>
      <c r="D57" s="15">
        <v>7</v>
      </c>
      <c r="E57" s="12">
        <f>MAX(1,(MIN(10,(((D57-3)/(13-3))*10))))</f>
        <v>4</v>
      </c>
      <c r="F57" s="15">
        <v>3.28</v>
      </c>
      <c r="G57" s="12">
        <f>MAX(1,(MIN(10,(((F57-5)/(2.85-5))*10))))</f>
        <v>8.0000000000000018</v>
      </c>
      <c r="H57" s="15">
        <v>1.1000000000000001</v>
      </c>
      <c r="I57" s="12">
        <f>MAX(1,(MIN(10,(((H57-1.5)/(1-1.5))*10))))</f>
        <v>7.9999999999999982</v>
      </c>
      <c r="J57" s="15">
        <v>136</v>
      </c>
      <c r="K57" s="12">
        <f>MAX(1,(MIN(10,(((J57-50)/(210-50))*10))))</f>
        <v>5.375</v>
      </c>
      <c r="L57" s="15">
        <v>0</v>
      </c>
      <c r="M57" s="12">
        <f>MAX(1,(MIN(10,(((L57)/(35))*10))))</f>
        <v>1</v>
      </c>
    </row>
    <row r="58" spans="1:13" ht="15.75" thickBot="1" x14ac:dyDescent="0.3">
      <c r="A58" s="14" t="s">
        <v>157</v>
      </c>
      <c r="B58" s="14" t="s">
        <v>278</v>
      </c>
      <c r="C58" s="12">
        <f>E58+G58+I58+K58+M58</f>
        <v>26.10058139534884</v>
      </c>
      <c r="D58" s="15">
        <v>9</v>
      </c>
      <c r="E58" s="12">
        <f>MAX(1,(MIN(10,(((D58-3)/(13-3))*10))))</f>
        <v>6</v>
      </c>
      <c r="F58" s="15">
        <v>3.64</v>
      </c>
      <c r="G58" s="12">
        <f>MAX(1,(MIN(10,(((F58-5)/(2.85-5))*10))))</f>
        <v>6.3255813953488369</v>
      </c>
      <c r="H58" s="15">
        <v>1.18</v>
      </c>
      <c r="I58" s="12">
        <f>MAX(1,(MIN(10,(((H58-1.5)/(1-1.5))*10))))</f>
        <v>6.4000000000000012</v>
      </c>
      <c r="J58" s="15">
        <v>152</v>
      </c>
      <c r="K58" s="12">
        <f>MAX(1,(MIN(10,(((J58-50)/(210-50))*10))))</f>
        <v>6.375</v>
      </c>
      <c r="L58" s="15">
        <v>0</v>
      </c>
      <c r="M58" s="12">
        <f>MAX(1,(MIN(10,(((L58)/(35))*10))))</f>
        <v>1</v>
      </c>
    </row>
    <row r="59" spans="1:13" ht="15.75" thickBot="1" x14ac:dyDescent="0.3">
      <c r="A59" s="14" t="s">
        <v>185</v>
      </c>
      <c r="B59" s="14" t="s">
        <v>284</v>
      </c>
      <c r="C59" s="12">
        <f>E59+G59+I59+K59+M59</f>
        <v>26.048546511627908</v>
      </c>
      <c r="D59" s="15">
        <v>9</v>
      </c>
      <c r="E59" s="12">
        <f>MAX(1,(MIN(10,(((D59-3)/(13-3))*10))))</f>
        <v>6</v>
      </c>
      <c r="F59" s="15">
        <v>3.67</v>
      </c>
      <c r="G59" s="12">
        <f>MAX(1,(MIN(10,(((F59-5)/(2.85-5))*10))))</f>
        <v>6.1860465116279073</v>
      </c>
      <c r="H59" s="15">
        <v>1.1599999999999999</v>
      </c>
      <c r="I59" s="12">
        <f>MAX(1,(MIN(10,(((H59-1.5)/(1-1.5))*10))))</f>
        <v>6.8000000000000016</v>
      </c>
      <c r="J59" s="15">
        <v>147</v>
      </c>
      <c r="K59" s="12">
        <f>MAX(1,(MIN(10,(((J59-50)/(210-50))*10))))</f>
        <v>6.0625</v>
      </c>
      <c r="L59" s="15">
        <v>0</v>
      </c>
      <c r="M59" s="12">
        <f>MAX(1,(MIN(10,(((L59)/(35))*10))))</f>
        <v>1</v>
      </c>
    </row>
    <row r="60" spans="1:13" ht="15.75" thickBot="1" x14ac:dyDescent="0.3">
      <c r="A60" s="14" t="s">
        <v>248</v>
      </c>
      <c r="B60" s="14" t="s">
        <v>301</v>
      </c>
      <c r="C60" s="12">
        <f>E60+G60+I60+K60+M60</f>
        <v>25.911918604651163</v>
      </c>
      <c r="D60" s="15">
        <v>8</v>
      </c>
      <c r="E60" s="12">
        <f>MAX(1,(MIN(10,(((D60-3)/(13-3))*10))))</f>
        <v>5</v>
      </c>
      <c r="F60" s="15">
        <v>3.78</v>
      </c>
      <c r="G60" s="12">
        <f>MAX(1,(MIN(10,(((F60-5)/(2.85-5))*10))))</f>
        <v>5.674418604651164</v>
      </c>
      <c r="H60" s="15">
        <v>1.21</v>
      </c>
      <c r="I60" s="12">
        <f>MAX(1,(MIN(10,(((H60-1.5)/(1-1.5))*10))))</f>
        <v>5.8000000000000007</v>
      </c>
      <c r="J60" s="15">
        <v>185</v>
      </c>
      <c r="K60" s="12">
        <f>MAX(1,(MIN(10,(((J60-50)/(210-50))*10))))</f>
        <v>8.4375</v>
      </c>
      <c r="L60" s="15">
        <v>0</v>
      </c>
      <c r="M60" s="12">
        <f>MAX(1,(MIN(10,(((L60)/(35))*10))))</f>
        <v>1</v>
      </c>
    </row>
    <row r="61" spans="1:13" ht="15.75" thickBot="1" x14ac:dyDescent="0.3">
      <c r="A61" s="14" t="s">
        <v>475</v>
      </c>
      <c r="B61" s="14" t="s">
        <v>270</v>
      </c>
      <c r="C61" s="12">
        <f>E61+G61+I61+K61+M61</f>
        <v>25.769227574750829</v>
      </c>
      <c r="D61" s="15">
        <v>4</v>
      </c>
      <c r="E61" s="12">
        <f>MAX(1,(MIN(10,(((D61-3)/(13-3))*10))))</f>
        <v>1</v>
      </c>
      <c r="F61" s="15">
        <v>2.9</v>
      </c>
      <c r="G61" s="12">
        <f>MAX(1,(MIN(10,(((F61-5)/(2.85-5))*10))))</f>
        <v>9.7674418604651176</v>
      </c>
      <c r="H61" s="15">
        <v>1.1200000000000001</v>
      </c>
      <c r="I61" s="12">
        <f>MAX(1,(MIN(10,(((H61-1.5)/(1-1.5))*10))))</f>
        <v>7.5999999999999979</v>
      </c>
      <c r="J61" s="15">
        <v>77</v>
      </c>
      <c r="K61" s="12">
        <f>MAX(1,(MIN(10,(((J61-50)/(210-50))*10))))</f>
        <v>1.6875</v>
      </c>
      <c r="L61" s="15">
        <v>20</v>
      </c>
      <c r="M61" s="12">
        <f>MAX(1,(MIN(10,(((L61)/(35))*10))))</f>
        <v>5.7142857142857135</v>
      </c>
    </row>
    <row r="62" spans="1:13" ht="15.75" thickBot="1" x14ac:dyDescent="0.3">
      <c r="A62" s="14" t="s">
        <v>229</v>
      </c>
      <c r="B62" s="14" t="s">
        <v>286</v>
      </c>
      <c r="C62" s="12">
        <f>E62+G62+I62+K62+M62</f>
        <v>25.661337209302324</v>
      </c>
      <c r="D62" s="15">
        <v>10</v>
      </c>
      <c r="E62" s="12">
        <f>MAX(1,(MIN(10,(((D62-3)/(13-3))*10))))</f>
        <v>7</v>
      </c>
      <c r="F62" s="15">
        <v>3.85</v>
      </c>
      <c r="G62" s="12">
        <f>MAX(1,(MIN(10,(((F62-5)/(2.85-5))*10))))</f>
        <v>5.3488372093023253</v>
      </c>
      <c r="H62" s="15">
        <v>1.25</v>
      </c>
      <c r="I62" s="12">
        <f>MAX(1,(MIN(10,(((H62-1.5)/(1-1.5))*10))))</f>
        <v>5</v>
      </c>
      <c r="J62" s="15">
        <v>167</v>
      </c>
      <c r="K62" s="12">
        <f>MAX(1,(MIN(10,(((J62-50)/(210-50))*10))))</f>
        <v>7.3125</v>
      </c>
      <c r="L62" s="15">
        <v>0</v>
      </c>
      <c r="M62" s="12">
        <f>MAX(1,(MIN(10,(((L62)/(35))*10))))</f>
        <v>1</v>
      </c>
    </row>
    <row r="63" spans="1:13" ht="15.75" thickBot="1" x14ac:dyDescent="0.3">
      <c r="A63" s="14" t="s">
        <v>341</v>
      </c>
      <c r="B63" s="14" t="s">
        <v>276</v>
      </c>
      <c r="C63" s="12">
        <f>E63+G63+I63+K63+M63</f>
        <v>25.592441860465119</v>
      </c>
      <c r="D63" s="15">
        <v>10</v>
      </c>
      <c r="E63" s="12">
        <f>MAX(1,(MIN(10,(((D63-3)/(13-3))*10))))</f>
        <v>7</v>
      </c>
      <c r="F63" s="15">
        <v>3.76</v>
      </c>
      <c r="G63" s="12">
        <f>MAX(1,(MIN(10,(((F63-5)/(2.85-5))*10))))</f>
        <v>5.7674418604651176</v>
      </c>
      <c r="H63" s="15">
        <v>1.24</v>
      </c>
      <c r="I63" s="12">
        <f>MAX(1,(MIN(10,(((H63-1.5)/(1-1.5))*10))))</f>
        <v>5.2</v>
      </c>
      <c r="J63" s="15">
        <v>156</v>
      </c>
      <c r="K63" s="12">
        <f>MAX(1,(MIN(10,(((J63-50)/(210-50))*10))))</f>
        <v>6.625</v>
      </c>
      <c r="L63" s="15">
        <v>0</v>
      </c>
      <c r="M63" s="12">
        <f>MAX(1,(MIN(10,(((L63)/(35))*10))))</f>
        <v>1</v>
      </c>
    </row>
    <row r="64" spans="1:13" ht="15.75" thickBot="1" x14ac:dyDescent="0.3">
      <c r="A64" s="14" t="s">
        <v>342</v>
      </c>
      <c r="B64" s="14" t="s">
        <v>261</v>
      </c>
      <c r="C64" s="12">
        <f>E64+G64+I64+K64+M64</f>
        <v>25.452616279069769</v>
      </c>
      <c r="D64" s="15">
        <v>9</v>
      </c>
      <c r="E64" s="12">
        <f>MAX(1,(MIN(10,(((D64-3)/(13-3))*10))))</f>
        <v>6</v>
      </c>
      <c r="F64" s="15">
        <v>3.61</v>
      </c>
      <c r="G64" s="12">
        <f>MAX(1,(MIN(10,(((F64-5)/(2.85-5))*10))))</f>
        <v>6.4651162790697683</v>
      </c>
      <c r="H64" s="15">
        <v>1.1599999999999999</v>
      </c>
      <c r="I64" s="12">
        <f>MAX(1,(MIN(10,(((H64-1.5)/(1-1.5))*10))))</f>
        <v>6.8000000000000016</v>
      </c>
      <c r="J64" s="15">
        <v>133</v>
      </c>
      <c r="K64" s="12">
        <f>MAX(1,(MIN(10,(((J64-50)/(210-50))*10))))</f>
        <v>5.1875</v>
      </c>
      <c r="L64" s="15">
        <v>0</v>
      </c>
      <c r="M64" s="12">
        <f>MAX(1,(MIN(10,(((L64)/(35))*10))))</f>
        <v>1</v>
      </c>
    </row>
    <row r="65" spans="1:13" ht="15.75" thickBot="1" x14ac:dyDescent="0.3">
      <c r="A65" s="14" t="s">
        <v>171</v>
      </c>
      <c r="B65" s="14" t="s">
        <v>272</v>
      </c>
      <c r="C65" s="12">
        <f>E65+G65+I65+K65+M65</f>
        <v>25.444767441860463</v>
      </c>
      <c r="D65" s="15">
        <v>11</v>
      </c>
      <c r="E65" s="12">
        <f>MAX(1,(MIN(10,(((D65-3)/(13-3))*10))))</f>
        <v>8</v>
      </c>
      <c r="F65" s="15">
        <v>3.91</v>
      </c>
      <c r="G65" s="12">
        <f>MAX(1,(MIN(10,(((F65-5)/(2.85-5))*10))))</f>
        <v>5.0697674418604644</v>
      </c>
      <c r="H65" s="15">
        <v>1.2</v>
      </c>
      <c r="I65" s="12">
        <f>MAX(1,(MIN(10,(((H65-1.5)/(1-1.5))*10))))</f>
        <v>6.0000000000000009</v>
      </c>
      <c r="J65" s="15">
        <v>136</v>
      </c>
      <c r="K65" s="12">
        <f>MAX(1,(MIN(10,(((J65-50)/(210-50))*10))))</f>
        <v>5.375</v>
      </c>
      <c r="L65" s="15">
        <v>0</v>
      </c>
      <c r="M65" s="12">
        <f>MAX(1,(MIN(10,(((L65)/(35))*10))))</f>
        <v>1</v>
      </c>
    </row>
    <row r="66" spans="1:13" ht="15.75" thickBot="1" x14ac:dyDescent="0.3">
      <c r="A66" s="14" t="s">
        <v>203</v>
      </c>
      <c r="B66" s="14" t="s">
        <v>274</v>
      </c>
      <c r="C66" s="12">
        <f>E66+G66+I66+K66+M66</f>
        <v>25.191279069767443</v>
      </c>
      <c r="D66" s="15">
        <v>8</v>
      </c>
      <c r="E66" s="12">
        <f>MAX(1,(MIN(10,(((D66-3)/(13-3))*10))))</f>
        <v>5</v>
      </c>
      <c r="F66" s="15">
        <v>3.9</v>
      </c>
      <c r="G66" s="12">
        <f>MAX(1,(MIN(10,(((F66-5)/(2.85-5))*10))))</f>
        <v>5.1162790697674421</v>
      </c>
      <c r="H66" s="15">
        <v>1.1399999999999999</v>
      </c>
      <c r="I66" s="12">
        <f>MAX(1,(MIN(10,(((H66-1.5)/(1-1.5))*10))))</f>
        <v>7.200000000000002</v>
      </c>
      <c r="J66" s="15">
        <v>160</v>
      </c>
      <c r="K66" s="12">
        <f>MAX(1,(MIN(10,(((J66-50)/(210-50))*10))))</f>
        <v>6.875</v>
      </c>
      <c r="L66" s="15">
        <v>0</v>
      </c>
      <c r="M66" s="12">
        <f>MAX(1,(MIN(10,(((L66)/(35))*10))))</f>
        <v>1</v>
      </c>
    </row>
    <row r="67" spans="1:13" ht="15.75" thickBot="1" x14ac:dyDescent="0.3">
      <c r="A67" s="14" t="s">
        <v>476</v>
      </c>
      <c r="B67" s="14" t="s">
        <v>275</v>
      </c>
      <c r="C67" s="12">
        <f>E67+G67+I67+K67+M67</f>
        <v>25.1875</v>
      </c>
      <c r="D67" s="15">
        <v>4</v>
      </c>
      <c r="E67" s="12">
        <f>MAX(1,(MIN(10,(((D67-3)/(13-3))*10))))</f>
        <v>1</v>
      </c>
      <c r="F67" s="15">
        <v>2.75</v>
      </c>
      <c r="G67" s="12">
        <f>MAX(1,(MIN(10,(((F67-5)/(2.85-5))*10))))</f>
        <v>10</v>
      </c>
      <c r="H67" s="15">
        <v>1.1000000000000001</v>
      </c>
      <c r="I67" s="12">
        <f>MAX(1,(MIN(10,(((H67-1.5)/(1-1.5))*10))))</f>
        <v>7.9999999999999982</v>
      </c>
      <c r="J67" s="15">
        <v>85</v>
      </c>
      <c r="K67" s="12">
        <f>MAX(1,(MIN(10,(((J67-50)/(210-50))*10))))</f>
        <v>2.1875</v>
      </c>
      <c r="L67" s="15">
        <v>14</v>
      </c>
      <c r="M67" s="12">
        <f>MAX(1,(MIN(10,(((L67)/(35))*10))))</f>
        <v>4</v>
      </c>
    </row>
    <row r="68" spans="1:13" ht="15.75" thickBot="1" x14ac:dyDescent="0.3">
      <c r="A68" s="14" t="s">
        <v>201</v>
      </c>
      <c r="B68" s="14" t="s">
        <v>300</v>
      </c>
      <c r="C68" s="12">
        <f>E68+G68+I68+K68+M68</f>
        <v>25.149709302325583</v>
      </c>
      <c r="D68" s="15">
        <v>9</v>
      </c>
      <c r="E68" s="12">
        <f>MAX(1,(MIN(10,(((D68-3)/(13-3))*10))))</f>
        <v>6</v>
      </c>
      <c r="F68" s="15">
        <v>3.53</v>
      </c>
      <c r="G68" s="12">
        <f>MAX(1,(MIN(10,(((F68-5)/(2.85-5))*10))))</f>
        <v>6.8372093023255829</v>
      </c>
      <c r="H68" s="15">
        <v>1.25</v>
      </c>
      <c r="I68" s="12">
        <f>MAX(1,(MIN(10,(((H68-1.5)/(1-1.5))*10))))</f>
        <v>5</v>
      </c>
      <c r="J68" s="15">
        <v>151</v>
      </c>
      <c r="K68" s="12">
        <f>MAX(1,(MIN(10,(((J68-50)/(210-50))*10))))</f>
        <v>6.3125</v>
      </c>
      <c r="L68" s="15">
        <v>0</v>
      </c>
      <c r="M68" s="12">
        <f>MAX(1,(MIN(10,(((L68)/(35))*10))))</f>
        <v>1</v>
      </c>
    </row>
    <row r="69" spans="1:13" ht="15.75" thickBot="1" x14ac:dyDescent="0.3">
      <c r="A69" s="14" t="s">
        <v>247</v>
      </c>
      <c r="B69" s="14" t="s">
        <v>282</v>
      </c>
      <c r="C69" s="12">
        <f>E69+G69+I69+K69+M69</f>
        <v>25.037583056478411</v>
      </c>
      <c r="D69" s="15">
        <v>3</v>
      </c>
      <c r="E69" s="12">
        <f>MAX(1,(MIN(10,(((D69-3)/(13-3))*10))))</f>
        <v>1</v>
      </c>
      <c r="F69" s="15">
        <v>3.27</v>
      </c>
      <c r="G69" s="12">
        <f>MAX(1,(MIN(10,(((F69-5)/(2.85-5))*10))))</f>
        <v>8.0465116279069768</v>
      </c>
      <c r="H69" s="15">
        <v>1.1499999999999999</v>
      </c>
      <c r="I69" s="12">
        <f>MAX(1,(MIN(10,(((H69-1.5)/(1-1.5))*10))))</f>
        <v>7.0000000000000018</v>
      </c>
      <c r="J69" s="15">
        <v>75</v>
      </c>
      <c r="K69" s="12">
        <f>MAX(1,(MIN(10,(((J69-50)/(210-50))*10))))</f>
        <v>1.5625</v>
      </c>
      <c r="L69" s="15">
        <v>26</v>
      </c>
      <c r="M69" s="12">
        <f>MAX(1,(MIN(10,(((L69)/(35))*10))))</f>
        <v>7.4285714285714288</v>
      </c>
    </row>
    <row r="70" spans="1:13" ht="15.75" thickBot="1" x14ac:dyDescent="0.3">
      <c r="A70" s="14" t="s">
        <v>243</v>
      </c>
      <c r="B70" s="14" t="s">
        <v>262</v>
      </c>
      <c r="C70" s="12">
        <f>E70+G70+I70+K70+M70</f>
        <v>24.728197674418603</v>
      </c>
      <c r="D70" s="15">
        <v>10</v>
      </c>
      <c r="E70" s="12">
        <f>MAX(1,(MIN(10,(((D70-3)/(13-3))*10))))</f>
        <v>7</v>
      </c>
      <c r="F70" s="15">
        <v>3.97</v>
      </c>
      <c r="G70" s="12">
        <f>MAX(1,(MIN(10,(((F70-5)/(2.85-5))*10))))</f>
        <v>4.7906976744186043</v>
      </c>
      <c r="H70" s="15">
        <v>1.25</v>
      </c>
      <c r="I70" s="12">
        <f>MAX(1,(MIN(10,(((H70-1.5)/(1-1.5))*10))))</f>
        <v>5</v>
      </c>
      <c r="J70" s="15">
        <v>161</v>
      </c>
      <c r="K70" s="12">
        <f>MAX(1,(MIN(10,(((J70-50)/(210-50))*10))))</f>
        <v>6.9375</v>
      </c>
      <c r="L70" s="15">
        <v>0</v>
      </c>
      <c r="M70" s="12">
        <f>MAX(1,(MIN(10,(((L70)/(35))*10))))</f>
        <v>1</v>
      </c>
    </row>
    <row r="71" spans="1:13" ht="15.75" thickBot="1" x14ac:dyDescent="0.3">
      <c r="A71" s="14" t="s">
        <v>345</v>
      </c>
      <c r="B71" s="14" t="s">
        <v>273</v>
      </c>
      <c r="C71" s="12">
        <f>E71+G71+I71+K71+M71</f>
        <v>24.343895348837208</v>
      </c>
      <c r="D71" s="15">
        <v>11</v>
      </c>
      <c r="E71" s="12">
        <f>MAX(1,(MIN(10,(((D71-3)/(13-3))*10))))</f>
        <v>8</v>
      </c>
      <c r="F71" s="15">
        <v>4.2300000000000004</v>
      </c>
      <c r="G71" s="12">
        <f>MAX(1,(MIN(10,(((F71-5)/(2.85-5))*10))))</f>
        <v>3.5813953488372077</v>
      </c>
      <c r="H71" s="15">
        <v>1.24</v>
      </c>
      <c r="I71" s="12">
        <f>MAX(1,(MIN(10,(((H71-1.5)/(1-1.5))*10))))</f>
        <v>5.2</v>
      </c>
      <c r="J71" s="15">
        <v>155</v>
      </c>
      <c r="K71" s="12">
        <f>MAX(1,(MIN(10,(((J71-50)/(210-50))*10))))</f>
        <v>6.5625</v>
      </c>
      <c r="L71" s="15">
        <v>0</v>
      </c>
      <c r="M71" s="12">
        <f>MAX(1,(MIN(10,(((L71)/(35))*10))))</f>
        <v>1</v>
      </c>
    </row>
    <row r="72" spans="1:13" ht="15.75" thickBot="1" x14ac:dyDescent="0.3">
      <c r="A72" s="14" t="s">
        <v>233</v>
      </c>
      <c r="B72" s="14" t="s">
        <v>261</v>
      </c>
      <c r="C72" s="12">
        <f>E72+G72+I72+K72+M72</f>
        <v>24.195348837209302</v>
      </c>
      <c r="D72" s="15">
        <v>10</v>
      </c>
      <c r="E72" s="12">
        <f>MAX(1,(MIN(10,(((D72-3)/(13-3))*10))))</f>
        <v>7</v>
      </c>
      <c r="F72" s="15">
        <v>3.84</v>
      </c>
      <c r="G72" s="12">
        <f>MAX(1,(MIN(10,(((F72-5)/(2.85-5))*10))))</f>
        <v>5.395348837209303</v>
      </c>
      <c r="H72" s="15">
        <v>1.21</v>
      </c>
      <c r="I72" s="12">
        <f>MAX(1,(MIN(10,(((H72-1.5)/(1-1.5))*10))))</f>
        <v>5.8000000000000007</v>
      </c>
      <c r="J72" s="15">
        <v>130</v>
      </c>
      <c r="K72" s="12">
        <f>MAX(1,(MIN(10,(((J72-50)/(210-50))*10))))</f>
        <v>5</v>
      </c>
      <c r="L72" s="15">
        <v>0</v>
      </c>
      <c r="M72" s="12">
        <f>MAX(1,(MIN(10,(((L72)/(35))*10))))</f>
        <v>1</v>
      </c>
    </row>
    <row r="73" spans="1:13" ht="15.75" thickBot="1" x14ac:dyDescent="0.3">
      <c r="A73" s="14" t="s">
        <v>192</v>
      </c>
      <c r="B73" s="14" t="s">
        <v>274</v>
      </c>
      <c r="C73" s="12">
        <f>E73+G73+I73+K73+M73</f>
        <v>24.173837209302327</v>
      </c>
      <c r="D73" s="15">
        <v>9</v>
      </c>
      <c r="E73" s="12">
        <f>MAX(1,(MIN(10,(((D73-3)/(13-3))*10))))</f>
        <v>6</v>
      </c>
      <c r="F73" s="15">
        <v>3.85</v>
      </c>
      <c r="G73" s="12">
        <f>MAX(1,(MIN(10,(((F73-5)/(2.85-5))*10))))</f>
        <v>5.3488372093023253</v>
      </c>
      <c r="H73" s="15">
        <v>1.19</v>
      </c>
      <c r="I73" s="12">
        <f>MAX(1,(MIN(10,(((H73-1.5)/(1-1.5))*10))))</f>
        <v>6.2000000000000011</v>
      </c>
      <c r="J73" s="15">
        <v>140</v>
      </c>
      <c r="K73" s="12">
        <f>MAX(1,(MIN(10,(((J73-50)/(210-50))*10))))</f>
        <v>5.625</v>
      </c>
      <c r="L73" s="15">
        <v>0</v>
      </c>
      <c r="M73" s="12">
        <f>MAX(1,(MIN(10,(((L73)/(35))*10))))</f>
        <v>1</v>
      </c>
    </row>
    <row r="74" spans="1:13" ht="15.75" thickBot="1" x14ac:dyDescent="0.3">
      <c r="A74" s="14" t="s">
        <v>517</v>
      </c>
      <c r="B74" s="14" t="s">
        <v>260</v>
      </c>
      <c r="C74" s="12">
        <f>E74+G74+I74+K74+M74</f>
        <v>24.168106312292359</v>
      </c>
      <c r="D74" s="15">
        <v>5</v>
      </c>
      <c r="E74" s="12">
        <f>MAX(1,(MIN(10,(((D74-3)/(13-3))*10))))</f>
        <v>2</v>
      </c>
      <c r="F74" s="15">
        <v>3.25</v>
      </c>
      <c r="G74" s="12">
        <f>MAX(1,(MIN(10,(((F74-5)/(2.85-5))*10))))</f>
        <v>8.1395348837209305</v>
      </c>
      <c r="H74" s="15">
        <v>1.22</v>
      </c>
      <c r="I74" s="12">
        <f>MAX(1,(MIN(10,(((H74-1.5)/(1-1.5))*10))))</f>
        <v>5.6000000000000005</v>
      </c>
      <c r="J74" s="15">
        <v>64</v>
      </c>
      <c r="K74" s="12">
        <f>MAX(1,(MIN(10,(((J74-50)/(210-50))*10))))</f>
        <v>1</v>
      </c>
      <c r="L74" s="15">
        <v>26</v>
      </c>
      <c r="M74" s="12">
        <f>MAX(1,(MIN(10,(((L74)/(35))*10))))</f>
        <v>7.4285714285714288</v>
      </c>
    </row>
    <row r="75" spans="1:13" ht="15.75" thickBot="1" x14ac:dyDescent="0.3">
      <c r="A75" s="14" t="s">
        <v>236</v>
      </c>
      <c r="B75" s="14" t="s">
        <v>262</v>
      </c>
      <c r="C75" s="12">
        <f>E75+G75+I75+K75+M75</f>
        <v>24.168023255813953</v>
      </c>
      <c r="D75" s="15">
        <v>9</v>
      </c>
      <c r="E75" s="12">
        <f>MAX(1,(MIN(10,(((D75-3)/(13-3))*10))))</f>
        <v>6</v>
      </c>
      <c r="F75" s="15">
        <v>3.69</v>
      </c>
      <c r="G75" s="12">
        <f>MAX(1,(MIN(10,(((F75-5)/(2.85-5))*10))))</f>
        <v>6.0930232558139537</v>
      </c>
      <c r="H75" s="15">
        <v>1.29</v>
      </c>
      <c r="I75" s="12">
        <f>MAX(1,(MIN(10,(((H75-1.5)/(1-1.5))*10))))</f>
        <v>4.1999999999999993</v>
      </c>
      <c r="J75" s="15">
        <v>160</v>
      </c>
      <c r="K75" s="12">
        <f>MAX(1,(MIN(10,(((J75-50)/(210-50))*10))))</f>
        <v>6.875</v>
      </c>
      <c r="L75" s="15">
        <v>0</v>
      </c>
      <c r="M75" s="12">
        <f>MAX(1,(MIN(10,(((L75)/(35))*10))))</f>
        <v>1</v>
      </c>
    </row>
    <row r="76" spans="1:13" ht="15.75" thickBot="1" x14ac:dyDescent="0.3">
      <c r="A76" s="14" t="s">
        <v>202</v>
      </c>
      <c r="B76" s="14" t="s">
        <v>274</v>
      </c>
      <c r="C76" s="12">
        <f>E76+G76+I76+K76+M76</f>
        <v>23.804651162790698</v>
      </c>
      <c r="D76" s="15">
        <v>9</v>
      </c>
      <c r="E76" s="12">
        <f>MAX(1,(MIN(10,(((D76-3)/(13-3))*10))))</f>
        <v>6</v>
      </c>
      <c r="F76" s="15">
        <v>4.01</v>
      </c>
      <c r="G76" s="12">
        <f>MAX(1,(MIN(10,(((F76-5)/(2.85-5))*10))))</f>
        <v>4.6046511627906987</v>
      </c>
      <c r="H76" s="15">
        <v>1.24</v>
      </c>
      <c r="I76" s="12">
        <f>MAX(1,(MIN(10,(((H76-1.5)/(1-1.5))*10))))</f>
        <v>5.2</v>
      </c>
      <c r="J76" s="15">
        <v>162</v>
      </c>
      <c r="K76" s="12">
        <f>MAX(1,(MIN(10,(((J76-50)/(210-50))*10))))</f>
        <v>7</v>
      </c>
      <c r="L76" s="15">
        <v>0</v>
      </c>
      <c r="M76" s="12">
        <f>MAX(1,(MIN(10,(((L76)/(35))*10))))</f>
        <v>1</v>
      </c>
    </row>
    <row r="77" spans="1:13" ht="15.75" thickBot="1" x14ac:dyDescent="0.3">
      <c r="A77" s="14" t="s">
        <v>196</v>
      </c>
      <c r="B77" s="14" t="s">
        <v>293</v>
      </c>
      <c r="C77" s="12">
        <f>E77+G77+I77+K77+M77</f>
        <v>23.611046511627908</v>
      </c>
      <c r="D77" s="15">
        <v>10</v>
      </c>
      <c r="E77" s="12">
        <f>MAX(1,(MIN(10,(((D77-3)/(13-3))*10))))</f>
        <v>7</v>
      </c>
      <c r="F77" s="15">
        <v>4.0999999999999996</v>
      </c>
      <c r="G77" s="12">
        <f>MAX(1,(MIN(10,(((F77-5)/(2.85-5))*10))))</f>
        <v>4.1860465116279091</v>
      </c>
      <c r="H77" s="15">
        <v>1.26</v>
      </c>
      <c r="I77" s="12">
        <f>MAX(1,(MIN(10,(((H77-1.5)/(1-1.5))*10))))</f>
        <v>4.8</v>
      </c>
      <c r="J77" s="15">
        <v>156</v>
      </c>
      <c r="K77" s="12">
        <f>MAX(1,(MIN(10,(((J77-50)/(210-50))*10))))</f>
        <v>6.625</v>
      </c>
      <c r="L77" s="15">
        <v>0</v>
      </c>
      <c r="M77" s="12">
        <f>MAX(1,(MIN(10,(((L77)/(35))*10))))</f>
        <v>1</v>
      </c>
    </row>
    <row r="78" spans="1:13" ht="15.75" thickBot="1" x14ac:dyDescent="0.3">
      <c r="A78" s="14" t="s">
        <v>184</v>
      </c>
      <c r="B78" s="14" t="s">
        <v>275</v>
      </c>
      <c r="C78" s="12">
        <f>E78+G78+I78+K78+M78</f>
        <v>23.606395348837211</v>
      </c>
      <c r="D78" s="15">
        <v>9</v>
      </c>
      <c r="E78" s="12">
        <f>MAX(1,(MIN(10,(((D78-3)/(13-3))*10))))</f>
        <v>6</v>
      </c>
      <c r="F78" s="15">
        <v>3.8</v>
      </c>
      <c r="G78" s="12">
        <f>MAX(1,(MIN(10,(((F78-5)/(2.85-5))*10))))</f>
        <v>5.5813953488372103</v>
      </c>
      <c r="H78" s="15">
        <v>1.23</v>
      </c>
      <c r="I78" s="12">
        <f>MAX(1,(MIN(10,(((H78-1.5)/(1-1.5))*10))))</f>
        <v>5.4</v>
      </c>
      <c r="J78" s="15">
        <v>140</v>
      </c>
      <c r="K78" s="12">
        <f>MAX(1,(MIN(10,(((J78-50)/(210-50))*10))))</f>
        <v>5.625</v>
      </c>
      <c r="L78" s="15">
        <v>0</v>
      </c>
      <c r="M78" s="12">
        <f>MAX(1,(MIN(10,(((L78)/(35))*10))))</f>
        <v>1</v>
      </c>
    </row>
    <row r="79" spans="1:13" ht="15.75" thickBot="1" x14ac:dyDescent="0.3">
      <c r="A79" s="14" t="s">
        <v>347</v>
      </c>
      <c r="B79" s="14" t="s">
        <v>287</v>
      </c>
      <c r="C79" s="12">
        <f>E79+G79+I79+K79+M79</f>
        <v>23.500872093023258</v>
      </c>
      <c r="D79" s="15">
        <v>8</v>
      </c>
      <c r="E79" s="12">
        <f>MAX(1,(MIN(10,(((D79-3)/(13-3))*10))))</f>
        <v>5</v>
      </c>
      <c r="F79" s="15">
        <v>3.82</v>
      </c>
      <c r="G79" s="12">
        <f>MAX(1,(MIN(10,(((F79-5)/(2.85-5))*10))))</f>
        <v>5.4883720930232567</v>
      </c>
      <c r="H79" s="15">
        <v>1.24</v>
      </c>
      <c r="I79" s="12">
        <f>MAX(1,(MIN(10,(((H79-1.5)/(1-1.5))*10))))</f>
        <v>5.2</v>
      </c>
      <c r="J79" s="15">
        <v>159</v>
      </c>
      <c r="K79" s="12">
        <f>MAX(1,(MIN(10,(((J79-50)/(210-50))*10))))</f>
        <v>6.8125</v>
      </c>
      <c r="L79" s="15">
        <v>0</v>
      </c>
      <c r="M79" s="12">
        <f>MAX(1,(MIN(10,(((L79)/(35))*10))))</f>
        <v>1</v>
      </c>
    </row>
    <row r="80" spans="1:13" ht="15.75" thickBot="1" x14ac:dyDescent="0.3">
      <c r="A80" s="14" t="s">
        <v>200</v>
      </c>
      <c r="B80" s="14" t="s">
        <v>275</v>
      </c>
      <c r="C80" s="12">
        <f>E80+G80+I80+K80+M80</f>
        <v>23.242151162790698</v>
      </c>
      <c r="D80" s="15">
        <v>9</v>
      </c>
      <c r="E80" s="12">
        <f>MAX(1,(MIN(10,(((D80-3)/(13-3))*10))))</f>
        <v>6</v>
      </c>
      <c r="F80" s="15">
        <v>4.01</v>
      </c>
      <c r="G80" s="12">
        <f>MAX(1,(MIN(10,(((F80-5)/(2.85-5))*10))))</f>
        <v>4.6046511627906987</v>
      </c>
      <c r="H80" s="15">
        <v>1.24</v>
      </c>
      <c r="I80" s="12">
        <f>MAX(1,(MIN(10,(((H80-1.5)/(1-1.5))*10))))</f>
        <v>5.2</v>
      </c>
      <c r="J80" s="15">
        <v>153</v>
      </c>
      <c r="K80" s="12">
        <f>MAX(1,(MIN(10,(((J80-50)/(210-50))*10))))</f>
        <v>6.4375</v>
      </c>
      <c r="L80" s="15">
        <v>0</v>
      </c>
      <c r="M80" s="12">
        <f>MAX(1,(MIN(10,(((L80)/(35))*10))))</f>
        <v>1</v>
      </c>
    </row>
    <row r="81" spans="1:13" ht="15.75" thickBot="1" x14ac:dyDescent="0.3">
      <c r="A81" s="14" t="s">
        <v>524</v>
      </c>
      <c r="B81" s="14" t="s">
        <v>269</v>
      </c>
      <c r="C81" s="12">
        <f>E81+G81+I81+K81+M81</f>
        <v>23.091362126245844</v>
      </c>
      <c r="D81" s="15">
        <v>4</v>
      </c>
      <c r="E81" s="12">
        <f>MAX(1,(MIN(10,(((D81-3)/(13-3))*10))))</f>
        <v>1</v>
      </c>
      <c r="F81" s="15">
        <v>3.46</v>
      </c>
      <c r="G81" s="12">
        <f>MAX(1,(MIN(10,(((F81-5)/(2.85-5))*10))))</f>
        <v>7.1627906976744189</v>
      </c>
      <c r="H81" s="15">
        <v>1.1000000000000001</v>
      </c>
      <c r="I81" s="12">
        <f>MAX(1,(MIN(10,(((H81-1.5)/(1-1.5))*10))))</f>
        <v>7.9999999999999982</v>
      </c>
      <c r="J81" s="15">
        <v>74</v>
      </c>
      <c r="K81" s="12">
        <f>MAX(1,(MIN(10,(((J81-50)/(210-50))*10))))</f>
        <v>1.5</v>
      </c>
      <c r="L81" s="15">
        <v>19</v>
      </c>
      <c r="M81" s="12">
        <f>MAX(1,(MIN(10,(((L81)/(35))*10))))</f>
        <v>5.4285714285714279</v>
      </c>
    </row>
    <row r="82" spans="1:13" ht="15.75" thickBot="1" x14ac:dyDescent="0.3">
      <c r="A82" s="14" t="s">
        <v>349</v>
      </c>
      <c r="B82" s="14" t="s">
        <v>271</v>
      </c>
      <c r="C82" s="12">
        <f>E82+G82+I82+K82+M82</f>
        <v>22.961918604651167</v>
      </c>
      <c r="D82" s="15">
        <v>8</v>
      </c>
      <c r="E82" s="12">
        <f>MAX(1,(MIN(10,(((D82-3)/(13-3))*10))))</f>
        <v>5</v>
      </c>
      <c r="F82" s="15">
        <v>3.78</v>
      </c>
      <c r="G82" s="12">
        <f>MAX(1,(MIN(10,(((F82-5)/(2.85-5))*10))))</f>
        <v>5.674418604651164</v>
      </c>
      <c r="H82" s="15">
        <v>1.17</v>
      </c>
      <c r="I82" s="12">
        <f>MAX(1,(MIN(10,(((H82-1.5)/(1-1.5))*10))))</f>
        <v>6.6000000000000014</v>
      </c>
      <c r="J82" s="15">
        <v>125</v>
      </c>
      <c r="K82" s="12">
        <f>MAX(1,(MIN(10,(((J82-50)/(210-50))*10))))</f>
        <v>4.6875</v>
      </c>
      <c r="L82" s="15">
        <v>0</v>
      </c>
      <c r="M82" s="12">
        <f>MAX(1,(MIN(10,(((L82)/(35))*10))))</f>
        <v>1</v>
      </c>
    </row>
    <row r="83" spans="1:13" ht="15.75" thickBot="1" x14ac:dyDescent="0.3">
      <c r="A83" s="14" t="s">
        <v>508</v>
      </c>
      <c r="B83" s="14" t="s">
        <v>300</v>
      </c>
      <c r="C83" s="12">
        <f>E83+G83+I83+K83+M83</f>
        <v>22.830274086378736</v>
      </c>
      <c r="D83" s="15">
        <v>4</v>
      </c>
      <c r="E83" s="12">
        <f>MAX(1,(MIN(10,(((D83-3)/(13-3))*10))))</f>
        <v>1</v>
      </c>
      <c r="F83" s="15">
        <v>3.29</v>
      </c>
      <c r="G83" s="12">
        <f>MAX(1,(MIN(10,(((F83-5)/(2.85-5))*10))))</f>
        <v>7.9534883720930241</v>
      </c>
      <c r="H83" s="15">
        <v>1.27</v>
      </c>
      <c r="I83" s="12">
        <f>MAX(1,(MIN(10,(((H83-1.5)/(1-1.5))*10))))</f>
        <v>4.5999999999999996</v>
      </c>
      <c r="J83" s="15">
        <v>75</v>
      </c>
      <c r="K83" s="12">
        <f>MAX(1,(MIN(10,(((J83-50)/(210-50))*10))))</f>
        <v>1.5625</v>
      </c>
      <c r="L83" s="15">
        <v>27</v>
      </c>
      <c r="M83" s="12">
        <f>MAX(1,(MIN(10,(((L83)/(35))*10))))</f>
        <v>7.7142857142857144</v>
      </c>
    </row>
    <row r="84" spans="1:13" ht="15.75" thickBot="1" x14ac:dyDescent="0.3">
      <c r="A84" s="14" t="s">
        <v>174</v>
      </c>
      <c r="B84" s="14" t="s">
        <v>289</v>
      </c>
      <c r="C84" s="12">
        <f>E84+G84+I84+K84+M84</f>
        <v>22.709302325581397</v>
      </c>
      <c r="D84" s="15">
        <v>9</v>
      </c>
      <c r="E84" s="12">
        <f>MAX(1,(MIN(10,(((D84-3)/(13-3))*10))))</f>
        <v>6</v>
      </c>
      <c r="F84" s="15">
        <v>3.88</v>
      </c>
      <c r="G84" s="12">
        <f>MAX(1,(MIN(10,(((F84-5)/(2.85-5))*10))))</f>
        <v>5.2093023255813966</v>
      </c>
      <c r="H84" s="15">
        <v>1.25</v>
      </c>
      <c r="I84" s="12">
        <f>MAX(1,(MIN(10,(((H84-1.5)/(1-1.5))*10))))</f>
        <v>5</v>
      </c>
      <c r="J84" s="15">
        <v>138</v>
      </c>
      <c r="K84" s="12">
        <f>MAX(1,(MIN(10,(((J84-50)/(210-50))*10))))</f>
        <v>5.5</v>
      </c>
      <c r="L84" s="15">
        <v>0</v>
      </c>
      <c r="M84" s="12">
        <f>MAX(1,(MIN(10,(((L84)/(35))*10))))</f>
        <v>1</v>
      </c>
    </row>
    <row r="85" spans="1:13" ht="15.75" thickBot="1" x14ac:dyDescent="0.3">
      <c r="A85" s="14" t="s">
        <v>353</v>
      </c>
      <c r="B85" s="14" t="s">
        <v>262</v>
      </c>
      <c r="C85" s="12">
        <f>E85+G85+I85+K85+M85</f>
        <v>22.65203488372093</v>
      </c>
      <c r="D85" s="15">
        <v>10</v>
      </c>
      <c r="E85" s="12">
        <f>MAX(1,(MIN(10,(((D85-3)/(13-3))*10))))</f>
        <v>7</v>
      </c>
      <c r="F85" s="15">
        <v>4.1100000000000003</v>
      </c>
      <c r="G85" s="12">
        <f>MAX(1,(MIN(10,(((F85-5)/(2.85-5))*10))))</f>
        <v>4.1395348837209287</v>
      </c>
      <c r="H85" s="15">
        <v>1.24</v>
      </c>
      <c r="I85" s="12">
        <f>MAX(1,(MIN(10,(((H85-1.5)/(1-1.5))*10))))</f>
        <v>5.2</v>
      </c>
      <c r="J85" s="15">
        <v>135</v>
      </c>
      <c r="K85" s="12">
        <f>MAX(1,(MIN(10,(((J85-50)/(210-50))*10))))</f>
        <v>5.3125</v>
      </c>
      <c r="L85" s="15">
        <v>0</v>
      </c>
      <c r="M85" s="12">
        <f>MAX(1,(MIN(10,(((L85)/(35))*10))))</f>
        <v>1</v>
      </c>
    </row>
    <row r="86" spans="1:13" ht="15.75" thickBot="1" x14ac:dyDescent="0.3">
      <c r="A86" s="14" t="s">
        <v>515</v>
      </c>
      <c r="B86" s="14" t="s">
        <v>278</v>
      </c>
      <c r="C86" s="12">
        <f>E86+G86+I86+K86+M86</f>
        <v>22.575000000000003</v>
      </c>
      <c r="D86" s="15">
        <v>3</v>
      </c>
      <c r="E86" s="12">
        <f>MAX(1,(MIN(10,(((D86-3)/(13-3))*10))))</f>
        <v>1</v>
      </c>
      <c r="F86" s="15">
        <v>3.71</v>
      </c>
      <c r="G86" s="12">
        <f>MAX(1,(MIN(10,(((F86-5)/(2.85-5))*10))))</f>
        <v>6.0000000000000009</v>
      </c>
      <c r="H86" s="15">
        <v>1.19</v>
      </c>
      <c r="I86" s="12">
        <f>MAX(1,(MIN(10,(((H86-1.5)/(1-1.5))*10))))</f>
        <v>6.2000000000000011</v>
      </c>
      <c r="J86" s="15">
        <v>72</v>
      </c>
      <c r="K86" s="12">
        <f>MAX(1,(MIN(10,(((J86-50)/(210-50))*10))))</f>
        <v>1.375</v>
      </c>
      <c r="L86" s="15">
        <v>28</v>
      </c>
      <c r="M86" s="12">
        <f>MAX(1,(MIN(10,(((L86)/(35))*10))))</f>
        <v>8</v>
      </c>
    </row>
    <row r="87" spans="1:13" ht="15.75" thickBot="1" x14ac:dyDescent="0.3">
      <c r="A87" s="14" t="s">
        <v>188</v>
      </c>
      <c r="B87" s="14" t="s">
        <v>276</v>
      </c>
      <c r="C87" s="12">
        <f>E87+G87+I87+K87+M87</f>
        <v>22.534593023255816</v>
      </c>
      <c r="D87" s="15">
        <v>10</v>
      </c>
      <c r="E87" s="12">
        <f>MAX(1,(MIN(10,(((D87-3)/(13-3))*10))))</f>
        <v>7</v>
      </c>
      <c r="F87" s="15">
        <v>4.0599999999999996</v>
      </c>
      <c r="G87" s="12">
        <f>MAX(1,(MIN(10,(((F87-5)/(2.85-5))*10))))</f>
        <v>4.3720930232558155</v>
      </c>
      <c r="H87" s="15">
        <v>1.27</v>
      </c>
      <c r="I87" s="12">
        <f>MAX(1,(MIN(10,(((H87-1.5)/(1-1.5))*10))))</f>
        <v>4.5999999999999996</v>
      </c>
      <c r="J87" s="15">
        <v>139</v>
      </c>
      <c r="K87" s="12">
        <f>MAX(1,(MIN(10,(((J87-50)/(210-50))*10))))</f>
        <v>5.5625</v>
      </c>
      <c r="L87" s="15">
        <v>0</v>
      </c>
      <c r="M87" s="12">
        <f>MAX(1,(MIN(10,(((L87)/(35))*10))))</f>
        <v>1</v>
      </c>
    </row>
    <row r="88" spans="1:13" ht="15.75" thickBot="1" x14ac:dyDescent="0.3">
      <c r="A88" s="14" t="s">
        <v>189</v>
      </c>
      <c r="B88" s="14" t="s">
        <v>300</v>
      </c>
      <c r="C88" s="12">
        <f>E88+G88+I88+K88+M88</f>
        <v>22.220930232558139</v>
      </c>
      <c r="D88" s="15">
        <v>8</v>
      </c>
      <c r="E88" s="12">
        <f>MAX(1,(MIN(10,(((D88-3)/(13-3))*10))))</f>
        <v>5</v>
      </c>
      <c r="F88" s="15">
        <v>3.77</v>
      </c>
      <c r="G88" s="12">
        <f>MAX(1,(MIN(10,(((F88-5)/(2.85-5))*10))))</f>
        <v>5.7209302325581399</v>
      </c>
      <c r="H88" s="15">
        <v>1.2</v>
      </c>
      <c r="I88" s="12">
        <f>MAX(1,(MIN(10,(((H88-1.5)/(1-1.5))*10))))</f>
        <v>6.0000000000000009</v>
      </c>
      <c r="J88" s="15">
        <v>122</v>
      </c>
      <c r="K88" s="12">
        <f>MAX(1,(MIN(10,(((J88-50)/(210-50))*10))))</f>
        <v>4.5</v>
      </c>
      <c r="L88" s="15">
        <v>0</v>
      </c>
      <c r="M88" s="12">
        <f>MAX(1,(MIN(10,(((L88)/(35))*10))))</f>
        <v>1</v>
      </c>
    </row>
    <row r="89" spans="1:13" ht="15.75" thickBot="1" x14ac:dyDescent="0.3">
      <c r="A89" s="14" t="s">
        <v>366</v>
      </c>
      <c r="B89" s="14" t="s">
        <v>263</v>
      </c>
      <c r="C89" s="12">
        <f>E89+G89+I89+K89+M89</f>
        <v>22.196802325581398</v>
      </c>
      <c r="D89" s="15">
        <v>10</v>
      </c>
      <c r="E89" s="12">
        <f>MAX(1,(MIN(10,(((D89-3)/(13-3))*10))))</f>
        <v>7</v>
      </c>
      <c r="F89" s="15">
        <v>4.3099999999999996</v>
      </c>
      <c r="G89" s="12">
        <f>MAX(1,(MIN(10,(((F89-5)/(2.85-5))*10))))</f>
        <v>3.2093023255813975</v>
      </c>
      <c r="H89" s="15">
        <v>1.21</v>
      </c>
      <c r="I89" s="12">
        <f>MAX(1,(MIN(10,(((H89-1.5)/(1-1.5))*10))))</f>
        <v>5.8000000000000007</v>
      </c>
      <c r="J89" s="15">
        <v>133</v>
      </c>
      <c r="K89" s="12">
        <f>MAX(1,(MIN(10,(((J89-50)/(210-50))*10))))</f>
        <v>5.1875</v>
      </c>
      <c r="L89" s="15">
        <v>0</v>
      </c>
      <c r="M89" s="12">
        <f>MAX(1,(MIN(10,(((L89)/(35))*10))))</f>
        <v>1</v>
      </c>
    </row>
    <row r="90" spans="1:13" ht="15.75" thickBot="1" x14ac:dyDescent="0.3">
      <c r="A90" s="14" t="s">
        <v>495</v>
      </c>
      <c r="B90" s="14" t="s">
        <v>270</v>
      </c>
      <c r="C90" s="12">
        <f>E90+G90+I90+K90+M90</f>
        <v>22.092566445182722</v>
      </c>
      <c r="D90" s="15">
        <v>3</v>
      </c>
      <c r="E90" s="12">
        <f>MAX(1,(MIN(10,(((D90-3)/(13-3))*10))))</f>
        <v>1</v>
      </c>
      <c r="F90" s="15">
        <v>3.1</v>
      </c>
      <c r="G90" s="12">
        <f>MAX(1,(MIN(10,(((F90-5)/(2.85-5))*10))))</f>
        <v>8.8372093023255811</v>
      </c>
      <c r="H90" s="15">
        <v>1.1100000000000001</v>
      </c>
      <c r="I90" s="12">
        <f>MAX(1,(MIN(10,(((H90-1.5)/(1-1.5))*10))))</f>
        <v>7.799999999999998</v>
      </c>
      <c r="J90" s="15">
        <v>71</v>
      </c>
      <c r="K90" s="12">
        <f>MAX(1,(MIN(10,(((J90-50)/(210-50))*10))))</f>
        <v>1.3125</v>
      </c>
      <c r="L90" s="15">
        <v>11</v>
      </c>
      <c r="M90" s="12">
        <f>MAX(1,(MIN(10,(((L90)/(35))*10))))</f>
        <v>3.1428571428571428</v>
      </c>
    </row>
    <row r="91" spans="1:13" ht="15.75" thickBot="1" x14ac:dyDescent="0.3">
      <c r="A91" s="14" t="s">
        <v>344</v>
      </c>
      <c r="B91" s="14" t="s">
        <v>277</v>
      </c>
      <c r="C91" s="12">
        <f>E91+G91+I91+K91+M91</f>
        <v>22.011337209302322</v>
      </c>
      <c r="D91" s="15">
        <v>10</v>
      </c>
      <c r="E91" s="12">
        <f>MAX(1,(MIN(10,(((D91-3)/(13-3))*10))))</f>
        <v>7</v>
      </c>
      <c r="F91" s="15">
        <v>3.85</v>
      </c>
      <c r="G91" s="12">
        <f>MAX(1,(MIN(10,(((F91-5)/(2.85-5))*10))))</f>
        <v>5.3488372093023253</v>
      </c>
      <c r="H91" s="15">
        <v>1.32</v>
      </c>
      <c r="I91" s="12">
        <f>MAX(1,(MIN(10,(((H91-1.5)/(1-1.5))*10))))</f>
        <v>3.5999999999999988</v>
      </c>
      <c r="J91" s="15">
        <v>131</v>
      </c>
      <c r="K91" s="12">
        <f>MAX(1,(MIN(10,(((J91-50)/(210-50))*10))))</f>
        <v>5.0625</v>
      </c>
      <c r="L91" s="15">
        <v>0</v>
      </c>
      <c r="M91" s="12">
        <f>MAX(1,(MIN(10,(((L91)/(35))*10))))</f>
        <v>1</v>
      </c>
    </row>
    <row r="92" spans="1:13" ht="15.75" thickBot="1" x14ac:dyDescent="0.3">
      <c r="A92" s="14" t="s">
        <v>176</v>
      </c>
      <c r="B92" s="14" t="s">
        <v>300</v>
      </c>
      <c r="C92" s="12">
        <f>E92+G92+I92+K92+M92</f>
        <v>21.973546511627909</v>
      </c>
      <c r="D92" s="15">
        <v>9</v>
      </c>
      <c r="E92" s="12">
        <f>MAX(1,(MIN(10,(((D92-3)/(13-3))*10))))</f>
        <v>6</v>
      </c>
      <c r="F92" s="15">
        <v>4.0999999999999996</v>
      </c>
      <c r="G92" s="12">
        <f>MAX(1,(MIN(10,(((F92-5)/(2.85-5))*10))))</f>
        <v>4.1860465116279091</v>
      </c>
      <c r="H92" s="15">
        <v>1.27</v>
      </c>
      <c r="I92" s="12">
        <f>MAX(1,(MIN(10,(((H92-1.5)/(1-1.5))*10))))</f>
        <v>4.5999999999999996</v>
      </c>
      <c r="J92" s="15">
        <v>149</v>
      </c>
      <c r="K92" s="12">
        <f>MAX(1,(MIN(10,(((J92-50)/(210-50))*10))))</f>
        <v>6.1875</v>
      </c>
      <c r="L92" s="15">
        <v>0</v>
      </c>
      <c r="M92" s="12">
        <f>MAX(1,(MIN(10,(((L92)/(35))*10))))</f>
        <v>1</v>
      </c>
    </row>
    <row r="93" spans="1:13" ht="15.75" thickBot="1" x14ac:dyDescent="0.3">
      <c r="A93" s="14" t="s">
        <v>194</v>
      </c>
      <c r="B93" s="14" t="s">
        <v>270</v>
      </c>
      <c r="C93" s="12">
        <f>E93+G93+I93+K93+M93</f>
        <v>21.832267441860466</v>
      </c>
      <c r="D93" s="15">
        <v>8</v>
      </c>
      <c r="E93" s="12">
        <f>MAX(1,(MIN(10,(((D93-3)/(13-3))*10))))</f>
        <v>5</v>
      </c>
      <c r="F93" s="15">
        <v>3.91</v>
      </c>
      <c r="G93" s="12">
        <f>MAX(1,(MIN(10,(((F93-5)/(2.85-5))*10))))</f>
        <v>5.0697674418604644</v>
      </c>
      <c r="H93" s="15">
        <v>1.19</v>
      </c>
      <c r="I93" s="12">
        <f>MAX(1,(MIN(10,(((H93-1.5)/(1-1.5))*10))))</f>
        <v>6.2000000000000011</v>
      </c>
      <c r="J93" s="15">
        <v>123</v>
      </c>
      <c r="K93" s="12">
        <f>MAX(1,(MIN(10,(((J93-50)/(210-50))*10))))</f>
        <v>4.5625</v>
      </c>
      <c r="L93" s="15">
        <v>0</v>
      </c>
      <c r="M93" s="12">
        <f>MAX(1,(MIN(10,(((L93)/(35))*10))))</f>
        <v>1</v>
      </c>
    </row>
    <row r="94" spans="1:13" ht="15.75" thickBot="1" x14ac:dyDescent="0.3">
      <c r="A94" s="14" t="s">
        <v>190</v>
      </c>
      <c r="B94" s="14" t="s">
        <v>295</v>
      </c>
      <c r="C94" s="12">
        <f>E94+G94+I94+K94+M94</f>
        <v>21.785174418604651</v>
      </c>
      <c r="D94" s="15">
        <v>9</v>
      </c>
      <c r="E94" s="12">
        <f>MAX(1,(MIN(10,(((D94-3)/(13-3))*10))))</f>
        <v>6</v>
      </c>
      <c r="F94" s="15">
        <v>3.99</v>
      </c>
      <c r="G94" s="12">
        <f>MAX(1,(MIN(10,(((F94-5)/(2.85-5))*10))))</f>
        <v>4.6976744186046506</v>
      </c>
      <c r="H94" s="15">
        <v>1.28</v>
      </c>
      <c r="I94" s="12">
        <f>MAX(1,(MIN(10,(((H94-1.5)/(1-1.5))*10))))</f>
        <v>4.3999999999999995</v>
      </c>
      <c r="J94" s="15">
        <v>141</v>
      </c>
      <c r="K94" s="12">
        <f>MAX(1,(MIN(10,(((J94-50)/(210-50))*10))))</f>
        <v>5.6875</v>
      </c>
      <c r="L94" s="15">
        <v>0</v>
      </c>
      <c r="M94" s="12">
        <f>MAX(1,(MIN(10,(((L94)/(35))*10))))</f>
        <v>1</v>
      </c>
    </row>
    <row r="95" spans="1:13" ht="15.75" thickBot="1" x14ac:dyDescent="0.3">
      <c r="A95" s="14" t="s">
        <v>351</v>
      </c>
      <c r="B95" s="14" t="s">
        <v>274</v>
      </c>
      <c r="C95" s="12">
        <f>E95+G95+I95+K95+M95</f>
        <v>21.694186046511629</v>
      </c>
      <c r="D95" s="15">
        <v>10</v>
      </c>
      <c r="E95" s="12">
        <f>MAX(1,(MIN(10,(((D95-3)/(13-3))*10))))</f>
        <v>7</v>
      </c>
      <c r="F95" s="15">
        <v>3.98</v>
      </c>
      <c r="G95" s="12">
        <f>MAX(1,(MIN(10,(((F95-5)/(2.85-5))*10))))</f>
        <v>4.7441860465116283</v>
      </c>
      <c r="H95" s="15">
        <v>1.34</v>
      </c>
      <c r="I95" s="12">
        <f>MAX(1,(MIN(10,(((H95-1.5)/(1-1.5))*10))))</f>
        <v>3.1999999999999984</v>
      </c>
      <c r="J95" s="15">
        <v>142</v>
      </c>
      <c r="K95" s="12">
        <f>MAX(1,(MIN(10,(((J95-50)/(210-50))*10))))</f>
        <v>5.75</v>
      </c>
      <c r="L95" s="15">
        <v>0</v>
      </c>
      <c r="M95" s="12">
        <f>MAX(1,(MIN(10,(((L95)/(35))*10))))</f>
        <v>1</v>
      </c>
    </row>
    <row r="96" spans="1:13" ht="15.75" thickBot="1" x14ac:dyDescent="0.3">
      <c r="A96" s="14" t="s">
        <v>545</v>
      </c>
      <c r="B96" s="14" t="s">
        <v>286</v>
      </c>
      <c r="C96" s="12">
        <f>E96+G96+I96+K96+M96</f>
        <v>21.604360465116279</v>
      </c>
      <c r="D96" s="15">
        <v>4</v>
      </c>
      <c r="E96" s="12">
        <f>MAX(1,(MIN(10,(((D96-3)/(13-3))*10))))</f>
        <v>1</v>
      </c>
      <c r="F96" s="15">
        <v>3.4</v>
      </c>
      <c r="G96" s="12">
        <f>MAX(1,(MIN(10,(((F96-5)/(2.85-5))*10))))</f>
        <v>7.4418604651162799</v>
      </c>
      <c r="H96" s="15">
        <v>1.22</v>
      </c>
      <c r="I96" s="12">
        <f>MAX(1,(MIN(10,(((H96-1.5)/(1-1.5))*10))))</f>
        <v>5.6000000000000005</v>
      </c>
      <c r="J96" s="15">
        <v>75</v>
      </c>
      <c r="K96" s="12">
        <f>MAX(1,(MIN(10,(((J96-50)/(210-50))*10))))</f>
        <v>1.5625</v>
      </c>
      <c r="L96" s="15">
        <v>21</v>
      </c>
      <c r="M96" s="12">
        <f>MAX(1,(MIN(10,(((L96)/(35))*10))))</f>
        <v>6</v>
      </c>
    </row>
    <row r="97" spans="1:13" ht="15.75" thickBot="1" x14ac:dyDescent="0.3">
      <c r="A97" s="14" t="s">
        <v>481</v>
      </c>
      <c r="B97" s="14" t="s">
        <v>261</v>
      </c>
      <c r="C97" s="12">
        <f>E97+G97+I97+K97+M97</f>
        <v>21.528612956810633</v>
      </c>
      <c r="D97" s="15">
        <v>4</v>
      </c>
      <c r="E97" s="12">
        <f>MAX(1,(MIN(10,(((D97-3)/(13-3))*10))))</f>
        <v>1</v>
      </c>
      <c r="F97" s="15">
        <v>3.06</v>
      </c>
      <c r="G97" s="12">
        <f>MAX(1,(MIN(10,(((F97-5)/(2.85-5))*10))))</f>
        <v>9.0232558139534884</v>
      </c>
      <c r="H97" s="15">
        <v>1.1599999999999999</v>
      </c>
      <c r="I97" s="12">
        <f>MAX(1,(MIN(10,(((H97-1.5)/(1-1.5))*10))))</f>
        <v>6.8000000000000016</v>
      </c>
      <c r="J97" s="15">
        <v>75</v>
      </c>
      <c r="K97" s="12">
        <f>MAX(1,(MIN(10,(((J97-50)/(210-50))*10))))</f>
        <v>1.5625</v>
      </c>
      <c r="L97" s="15">
        <v>11</v>
      </c>
      <c r="M97" s="12">
        <f>MAX(1,(MIN(10,(((L97)/(35))*10))))</f>
        <v>3.1428571428571428</v>
      </c>
    </row>
    <row r="98" spans="1:13" ht="15.75" thickBot="1" x14ac:dyDescent="0.3">
      <c r="A98" s="14" t="s">
        <v>197</v>
      </c>
      <c r="B98" s="14" t="s">
        <v>284</v>
      </c>
      <c r="C98" s="12">
        <f>E98+G98+I98+K98+M98</f>
        <v>21.462500000000002</v>
      </c>
      <c r="D98" s="15">
        <v>9</v>
      </c>
      <c r="E98" s="12">
        <f>MAX(1,(MIN(10,(((D98-3)/(13-3))*10))))</f>
        <v>6</v>
      </c>
      <c r="F98" s="15">
        <v>4.1399999999999997</v>
      </c>
      <c r="G98" s="12">
        <f>MAX(1,(MIN(10,(((F98-5)/(2.85-5))*10))))</f>
        <v>4.0000000000000018</v>
      </c>
      <c r="H98" s="15">
        <v>1.28</v>
      </c>
      <c r="I98" s="12">
        <f>MAX(1,(MIN(10,(((H98-1.5)/(1-1.5))*10))))</f>
        <v>4.3999999999999995</v>
      </c>
      <c r="J98" s="15">
        <v>147</v>
      </c>
      <c r="K98" s="12">
        <f>MAX(1,(MIN(10,(((J98-50)/(210-50))*10))))</f>
        <v>6.0625</v>
      </c>
      <c r="L98" s="15">
        <v>0</v>
      </c>
      <c r="M98" s="12">
        <f>MAX(1,(MIN(10,(((L98)/(35))*10))))</f>
        <v>1</v>
      </c>
    </row>
    <row r="99" spans="1:13" ht="15.75" thickBot="1" x14ac:dyDescent="0.3">
      <c r="A99" s="14" t="s">
        <v>244</v>
      </c>
      <c r="B99" s="14" t="s">
        <v>289</v>
      </c>
      <c r="C99" s="12">
        <f>E99+G99+I99+K99+M99</f>
        <v>21.424418604651162</v>
      </c>
      <c r="D99" s="15">
        <v>8</v>
      </c>
      <c r="E99" s="12">
        <f>MAX(1,(MIN(10,(((D99-3)/(13-3))*10))))</f>
        <v>5</v>
      </c>
      <c r="F99" s="15">
        <v>3.78</v>
      </c>
      <c r="G99" s="12">
        <f>MAX(1,(MIN(10,(((F99-5)/(2.85-5))*10))))</f>
        <v>5.674418604651164</v>
      </c>
      <c r="H99" s="15">
        <v>1.3</v>
      </c>
      <c r="I99" s="12">
        <f>MAX(1,(MIN(10,(((H99-1.5)/(1-1.5))*10))))</f>
        <v>3.9999999999999991</v>
      </c>
      <c r="J99" s="15">
        <v>142</v>
      </c>
      <c r="K99" s="12">
        <f>MAX(1,(MIN(10,(((J99-50)/(210-50))*10))))</f>
        <v>5.75</v>
      </c>
      <c r="L99" s="15">
        <v>0</v>
      </c>
      <c r="M99" s="12">
        <f>MAX(1,(MIN(10,(((L99)/(35))*10))))</f>
        <v>1</v>
      </c>
    </row>
    <row r="100" spans="1:13" ht="15.75" thickBot="1" x14ac:dyDescent="0.3">
      <c r="A100" s="14" t="s">
        <v>172</v>
      </c>
      <c r="B100" s="14" t="s">
        <v>272</v>
      </c>
      <c r="C100" s="12">
        <f>E100+G100+I100+K100+M100</f>
        <v>21.41046511627907</v>
      </c>
      <c r="D100" s="15">
        <v>11</v>
      </c>
      <c r="E100" s="12">
        <f>MAX(1,(MIN(10,(((D100-3)/(13-3))*10))))</f>
        <v>8</v>
      </c>
      <c r="F100" s="15">
        <v>4.17</v>
      </c>
      <c r="G100" s="12">
        <f>MAX(1,(MIN(10,(((F100-5)/(2.85-5))*10))))</f>
        <v>3.8604651162790704</v>
      </c>
      <c r="H100" s="15">
        <v>1.31</v>
      </c>
      <c r="I100" s="12">
        <f>MAX(1,(MIN(10,(((H100-1.5)/(1-1.5))*10))))</f>
        <v>3.7999999999999989</v>
      </c>
      <c r="J100" s="15">
        <v>126</v>
      </c>
      <c r="K100" s="12">
        <f>MAX(1,(MIN(10,(((J100-50)/(210-50))*10))))</f>
        <v>4.75</v>
      </c>
      <c r="L100" s="15">
        <v>0</v>
      </c>
      <c r="M100" s="12">
        <f>MAX(1,(MIN(10,(((L100)/(35))*10))))</f>
        <v>1</v>
      </c>
    </row>
    <row r="101" spans="1:13" ht="15.75" thickBot="1" x14ac:dyDescent="0.3">
      <c r="A101" s="14" t="s">
        <v>156</v>
      </c>
      <c r="B101" s="14" t="s">
        <v>272</v>
      </c>
      <c r="C101" s="12">
        <f>E101+G101+I101+K101+M101</f>
        <v>21.404651162790699</v>
      </c>
      <c r="D101" s="15">
        <v>9</v>
      </c>
      <c r="E101" s="12">
        <f>MAX(1,(MIN(10,(((D101-3)/(13-3))*10))))</f>
        <v>6</v>
      </c>
      <c r="F101" s="15">
        <v>4.01</v>
      </c>
      <c r="G101" s="12">
        <f>MAX(1,(MIN(10,(((F101-5)/(2.85-5))*10))))</f>
        <v>4.6046511627906987</v>
      </c>
      <c r="H101" s="15">
        <v>1.26</v>
      </c>
      <c r="I101" s="12">
        <f>MAX(1,(MIN(10,(((H101-1.5)/(1-1.5))*10))))</f>
        <v>4.8</v>
      </c>
      <c r="J101" s="15">
        <v>130</v>
      </c>
      <c r="K101" s="12">
        <f>MAX(1,(MIN(10,(((J101-50)/(210-50))*10))))</f>
        <v>5</v>
      </c>
      <c r="L101" s="15">
        <v>0</v>
      </c>
      <c r="M101" s="12">
        <f>MAX(1,(MIN(10,(((L101)/(35))*10))))</f>
        <v>1</v>
      </c>
    </row>
    <row r="102" spans="1:13" ht="15.75" thickBot="1" x14ac:dyDescent="0.3">
      <c r="A102" s="14" t="s">
        <v>177</v>
      </c>
      <c r="B102" s="14" t="s">
        <v>289</v>
      </c>
      <c r="C102" s="12">
        <f>E102+G102+I102+K102+M102</f>
        <v>21.282848837209304</v>
      </c>
      <c r="D102" s="15">
        <v>9</v>
      </c>
      <c r="E102" s="12">
        <f>MAX(1,(MIN(10,(((D102-3)/(13-3))*10))))</f>
        <v>6</v>
      </c>
      <c r="F102" s="15">
        <v>4.2699999999999996</v>
      </c>
      <c r="G102" s="12">
        <f>MAX(1,(MIN(10,(((F102-5)/(2.85-5))*10))))</f>
        <v>3.3953488372093044</v>
      </c>
      <c r="H102" s="15">
        <v>1.24</v>
      </c>
      <c r="I102" s="12">
        <f>MAX(1,(MIN(10,(((H102-1.5)/(1-1.5))*10))))</f>
        <v>5.2</v>
      </c>
      <c r="J102" s="15">
        <v>141</v>
      </c>
      <c r="K102" s="12">
        <f>MAX(1,(MIN(10,(((J102-50)/(210-50))*10))))</f>
        <v>5.6875</v>
      </c>
      <c r="L102" s="15">
        <v>0</v>
      </c>
      <c r="M102" s="12">
        <f>MAX(1,(MIN(10,(((L102)/(35))*10))))</f>
        <v>1</v>
      </c>
    </row>
    <row r="103" spans="1:13" ht="15.75" thickBot="1" x14ac:dyDescent="0.3">
      <c r="A103" s="14" t="s">
        <v>491</v>
      </c>
      <c r="B103" s="14" t="s">
        <v>272</v>
      </c>
      <c r="C103" s="12">
        <f>E103+G103+I103+K103+M103</f>
        <v>20.953156146179399</v>
      </c>
      <c r="D103" s="15">
        <v>4</v>
      </c>
      <c r="E103" s="12">
        <f>MAX(1,(MIN(10,(((D103-3)/(13-3))*10))))</f>
        <v>1</v>
      </c>
      <c r="F103" s="15">
        <v>3.33</v>
      </c>
      <c r="G103" s="12">
        <f>MAX(1,(MIN(10,(((F103-5)/(2.85-5))*10))))</f>
        <v>7.7674418604651159</v>
      </c>
      <c r="H103" s="15">
        <v>1.08</v>
      </c>
      <c r="I103" s="12">
        <f>MAX(1,(MIN(10,(((H103-1.5)/(1-1.5))*10))))</f>
        <v>8.3999999999999986</v>
      </c>
      <c r="J103" s="15">
        <v>74</v>
      </c>
      <c r="K103" s="12">
        <f>MAX(1,(MIN(10,(((J103-50)/(210-50))*10))))</f>
        <v>1.5</v>
      </c>
      <c r="L103" s="15">
        <v>8</v>
      </c>
      <c r="M103" s="12">
        <f>MAX(1,(MIN(10,(((L103)/(35))*10))))</f>
        <v>2.2857142857142856</v>
      </c>
    </row>
    <row r="104" spans="1:13" ht="15.75" thickBot="1" x14ac:dyDescent="0.3">
      <c r="A104" s="14" t="s">
        <v>221</v>
      </c>
      <c r="B104" s="14" t="s">
        <v>267</v>
      </c>
      <c r="C104" s="12">
        <f>E104+G104+I104+K104+M104</f>
        <v>20.817441860465117</v>
      </c>
      <c r="D104" s="15">
        <v>9</v>
      </c>
      <c r="E104" s="12">
        <f>MAX(1,(MIN(10,(((D104-3)/(13-3))*10))))</f>
        <v>6</v>
      </c>
      <c r="F104" s="15">
        <v>4.1900000000000004</v>
      </c>
      <c r="G104" s="12">
        <f>MAX(1,(MIN(10,(((F104-5)/(2.85-5))*10))))</f>
        <v>3.7674418604651145</v>
      </c>
      <c r="H104" s="15">
        <v>1.21</v>
      </c>
      <c r="I104" s="12">
        <f>MAX(1,(MIN(10,(((H104-1.5)/(1-1.5))*10))))</f>
        <v>5.8000000000000007</v>
      </c>
      <c r="J104" s="15">
        <v>118</v>
      </c>
      <c r="K104" s="12">
        <f>MAX(1,(MIN(10,(((J104-50)/(210-50))*10))))</f>
        <v>4.25</v>
      </c>
      <c r="L104" s="15">
        <v>0</v>
      </c>
      <c r="M104" s="12">
        <f>MAX(1,(MIN(10,(((L104)/(35))*10))))</f>
        <v>1</v>
      </c>
    </row>
    <row r="105" spans="1:13" ht="15.75" thickBot="1" x14ac:dyDescent="0.3">
      <c r="A105" s="14" t="s">
        <v>356</v>
      </c>
      <c r="B105" s="14" t="s">
        <v>263</v>
      </c>
      <c r="C105" s="12">
        <f>E105+G105+I105+K105+M105</f>
        <v>20.810755813953485</v>
      </c>
      <c r="D105" s="15">
        <v>7</v>
      </c>
      <c r="E105" s="12">
        <f>MAX(1,(MIN(10,(((D105-3)/(13-3))*10))))</f>
        <v>4</v>
      </c>
      <c r="F105" s="15">
        <v>3.49</v>
      </c>
      <c r="G105" s="12">
        <f>MAX(1,(MIN(10,(((F105-5)/(2.85-5))*10))))</f>
        <v>7.0232558139534875</v>
      </c>
      <c r="H105" s="15">
        <v>1.27</v>
      </c>
      <c r="I105" s="12">
        <f>MAX(1,(MIN(10,(((H105-1.5)/(1-1.5))*10))))</f>
        <v>4.5999999999999996</v>
      </c>
      <c r="J105" s="15">
        <v>117</v>
      </c>
      <c r="K105" s="12">
        <f>MAX(1,(MIN(10,(((J105-50)/(210-50))*10))))</f>
        <v>4.1875</v>
      </c>
      <c r="L105" s="15">
        <v>0</v>
      </c>
      <c r="M105" s="12">
        <f>MAX(1,(MIN(10,(((L105)/(35))*10))))</f>
        <v>1</v>
      </c>
    </row>
    <row r="106" spans="1:13" ht="15.75" thickBot="1" x14ac:dyDescent="0.3">
      <c r="A106" s="14" t="s">
        <v>199</v>
      </c>
      <c r="B106" s="14" t="s">
        <v>272</v>
      </c>
      <c r="C106" s="12">
        <f>E106+G106+I106+K106+M106</f>
        <v>20.655813953488369</v>
      </c>
      <c r="D106" s="15">
        <v>8</v>
      </c>
      <c r="E106" s="12">
        <f>MAX(1,(MIN(10,(((D106-3)/(13-3))*10))))</f>
        <v>5</v>
      </c>
      <c r="F106" s="15">
        <v>3.87</v>
      </c>
      <c r="G106" s="12">
        <f>MAX(1,(MIN(10,(((F106-5)/(2.85-5))*10))))</f>
        <v>5.2558139534883717</v>
      </c>
      <c r="H106" s="15">
        <v>1.23</v>
      </c>
      <c r="I106" s="12">
        <f>MAX(1,(MIN(10,(((H106-1.5)/(1-1.5))*10))))</f>
        <v>5.4</v>
      </c>
      <c r="J106" s="15">
        <v>114</v>
      </c>
      <c r="K106" s="12">
        <f>MAX(1,(MIN(10,(((J106-50)/(210-50))*10))))</f>
        <v>4</v>
      </c>
      <c r="L106" s="15">
        <v>0</v>
      </c>
      <c r="M106" s="12">
        <f>MAX(1,(MIN(10,(((L106)/(35))*10))))</f>
        <v>1</v>
      </c>
    </row>
    <row r="107" spans="1:13" ht="15.75" thickBot="1" x14ac:dyDescent="0.3">
      <c r="A107" s="14" t="s">
        <v>381</v>
      </c>
      <c r="B107" s="14" t="s">
        <v>265</v>
      </c>
      <c r="C107" s="12">
        <f>E107+G107+I107+K107+M107</f>
        <v>20.605813953488372</v>
      </c>
      <c r="D107" s="15">
        <v>4</v>
      </c>
      <c r="E107" s="12">
        <f>MAX(1,(MIN(10,(((D107-3)/(13-3))*10))))</f>
        <v>1</v>
      </c>
      <c r="F107" s="15">
        <v>3.01</v>
      </c>
      <c r="G107" s="12">
        <f>MAX(1,(MIN(10,(((F107-5)/(2.85-5))*10))))</f>
        <v>9.2558139534883725</v>
      </c>
      <c r="H107" s="15">
        <v>1.1200000000000001</v>
      </c>
      <c r="I107" s="12">
        <f>MAX(1,(MIN(10,(((H107-1.5)/(1-1.5))*10))))</f>
        <v>7.5999999999999979</v>
      </c>
      <c r="J107" s="15">
        <v>78</v>
      </c>
      <c r="K107" s="12">
        <f>MAX(1,(MIN(10,(((J107-50)/(210-50))*10))))</f>
        <v>1.75</v>
      </c>
      <c r="L107" s="15">
        <v>3</v>
      </c>
      <c r="M107" s="12">
        <f>MAX(1,(MIN(10,(((L107)/(35))*10))))</f>
        <v>1</v>
      </c>
    </row>
    <row r="108" spans="1:13" ht="15.75" thickBot="1" x14ac:dyDescent="0.3">
      <c r="A108" s="14" t="s">
        <v>215</v>
      </c>
      <c r="B108" s="14" t="s">
        <v>267</v>
      </c>
      <c r="C108" s="12">
        <f>E108+G108+I108+K108+M108</f>
        <v>20.483430232558138</v>
      </c>
      <c r="D108" s="15">
        <v>10</v>
      </c>
      <c r="E108" s="12">
        <f>MAX(1,(MIN(10,(((D108-3)/(13-3))*10))))</f>
        <v>7</v>
      </c>
      <c r="F108" s="15">
        <v>4.2</v>
      </c>
      <c r="G108" s="12">
        <f>MAX(1,(MIN(10,(((F108-5)/(2.85-5))*10))))</f>
        <v>3.720930232558139</v>
      </c>
      <c r="H108" s="15">
        <v>1.29</v>
      </c>
      <c r="I108" s="12">
        <f>MAX(1,(MIN(10,(((H108-1.5)/(1-1.5))*10))))</f>
        <v>4.1999999999999993</v>
      </c>
      <c r="J108" s="15">
        <v>123</v>
      </c>
      <c r="K108" s="12">
        <f>MAX(1,(MIN(10,(((J108-50)/(210-50))*10))))</f>
        <v>4.5625</v>
      </c>
      <c r="L108" s="15">
        <v>0</v>
      </c>
      <c r="M108" s="12">
        <f>MAX(1,(MIN(10,(((L108)/(35))*10))))</f>
        <v>1</v>
      </c>
    </row>
    <row r="109" spans="1:13" ht="15.75" thickBot="1" x14ac:dyDescent="0.3">
      <c r="A109" s="14" t="s">
        <v>355</v>
      </c>
      <c r="B109" s="14" t="s">
        <v>275</v>
      </c>
      <c r="C109" s="12">
        <f>E109+G109+I109+K109+M109</f>
        <v>20.434593023255815</v>
      </c>
      <c r="D109" s="15">
        <v>8</v>
      </c>
      <c r="E109" s="12">
        <f>MAX(1,(MIN(10,(((D109-3)/(13-3))*10))))</f>
        <v>5</v>
      </c>
      <c r="F109" s="15">
        <v>4.0599999999999996</v>
      </c>
      <c r="G109" s="12">
        <f>MAX(1,(MIN(10,(((F109-5)/(2.85-5))*10))))</f>
        <v>4.3720930232558155</v>
      </c>
      <c r="H109" s="15">
        <v>1.2</v>
      </c>
      <c r="I109" s="12">
        <f>MAX(1,(MIN(10,(((H109-1.5)/(1-1.5))*10))))</f>
        <v>6.0000000000000009</v>
      </c>
      <c r="J109" s="15">
        <v>115</v>
      </c>
      <c r="K109" s="12">
        <f>MAX(1,(MIN(10,(((J109-50)/(210-50))*10))))</f>
        <v>4.0625</v>
      </c>
      <c r="L109" s="15">
        <v>0</v>
      </c>
      <c r="M109" s="12">
        <f>MAX(1,(MIN(10,(((L109)/(35))*10))))</f>
        <v>1</v>
      </c>
    </row>
    <row r="110" spans="1:13" ht="15.75" thickBot="1" x14ac:dyDescent="0.3">
      <c r="A110" s="14" t="s">
        <v>227</v>
      </c>
      <c r="B110" s="14" t="s">
        <v>277</v>
      </c>
      <c r="C110" s="12">
        <f>E110+G110+I110+K110+M110</f>
        <v>20.344767441860466</v>
      </c>
      <c r="D110" s="15">
        <v>10</v>
      </c>
      <c r="E110" s="12">
        <f>MAX(1,(MIN(10,(((D110-3)/(13-3))*10))))</f>
        <v>7</v>
      </c>
      <c r="F110" s="15">
        <v>4.34</v>
      </c>
      <c r="G110" s="12">
        <f>MAX(1,(MIN(10,(((F110-5)/(2.85-5))*10))))</f>
        <v>3.0697674418604661</v>
      </c>
      <c r="H110" s="15">
        <v>1.28</v>
      </c>
      <c r="I110" s="12">
        <f>MAX(1,(MIN(10,(((H110-1.5)/(1-1.5))*10))))</f>
        <v>4.3999999999999995</v>
      </c>
      <c r="J110" s="15">
        <v>128</v>
      </c>
      <c r="K110" s="12">
        <f>MAX(1,(MIN(10,(((J110-50)/(210-50))*10))))</f>
        <v>4.875</v>
      </c>
      <c r="L110" s="15">
        <v>0</v>
      </c>
      <c r="M110" s="12">
        <f>MAX(1,(MIN(10,(((L110)/(35))*10))))</f>
        <v>1</v>
      </c>
    </row>
    <row r="111" spans="1:13" ht="15.75" thickBot="1" x14ac:dyDescent="0.3">
      <c r="A111" s="14" t="s">
        <v>257</v>
      </c>
      <c r="B111" s="14" t="s">
        <v>276</v>
      </c>
      <c r="C111" s="12">
        <f>E111+G111+I111+K111+M111</f>
        <v>20.196511627906975</v>
      </c>
      <c r="D111" s="15">
        <v>7</v>
      </c>
      <c r="E111" s="12">
        <f>MAX(1,(MIN(10,(((D111-3)/(13-3))*10))))</f>
        <v>4</v>
      </c>
      <c r="F111" s="15">
        <v>3.7</v>
      </c>
      <c r="G111" s="12">
        <f>MAX(1,(MIN(10,(((F111-5)/(2.85-5))*10))))</f>
        <v>6.0465116279069768</v>
      </c>
      <c r="H111" s="15">
        <v>1.28</v>
      </c>
      <c r="I111" s="12">
        <f>MAX(1,(MIN(10,(((H111-1.5)/(1-1.5))*10))))</f>
        <v>4.3999999999999995</v>
      </c>
      <c r="J111" s="15">
        <v>126</v>
      </c>
      <c r="K111" s="12">
        <f>MAX(1,(MIN(10,(((J111-50)/(210-50))*10))))</f>
        <v>4.75</v>
      </c>
      <c r="L111" s="15">
        <v>0</v>
      </c>
      <c r="M111" s="12">
        <f>MAX(1,(MIN(10,(((L111)/(35))*10))))</f>
        <v>1</v>
      </c>
    </row>
    <row r="112" spans="1:13" ht="15.75" thickBot="1" x14ac:dyDescent="0.3">
      <c r="A112" s="14" t="s">
        <v>249</v>
      </c>
      <c r="B112" s="14" t="s">
        <v>278</v>
      </c>
      <c r="C112" s="12">
        <f>E112+G112+I112+K112+M112</f>
        <v>20.039825581395348</v>
      </c>
      <c r="D112" s="15">
        <v>7</v>
      </c>
      <c r="E112" s="12">
        <f>MAX(1,(MIN(10,(((D112-3)/(13-3))*10))))</f>
        <v>4</v>
      </c>
      <c r="F112" s="15">
        <v>3.86</v>
      </c>
      <c r="G112" s="12">
        <f>MAX(1,(MIN(10,(((F112-5)/(2.85-5))*10))))</f>
        <v>5.3023255813953494</v>
      </c>
      <c r="H112" s="15">
        <v>1.21</v>
      </c>
      <c r="I112" s="12">
        <f>MAX(1,(MIN(10,(((H112-1.5)/(1-1.5))*10))))</f>
        <v>5.8000000000000007</v>
      </c>
      <c r="J112" s="15">
        <v>113</v>
      </c>
      <c r="K112" s="12">
        <f>MAX(1,(MIN(10,(((J112-50)/(210-50))*10))))</f>
        <v>3.9375</v>
      </c>
      <c r="L112" s="15">
        <v>0</v>
      </c>
      <c r="M112" s="12">
        <f>MAX(1,(MIN(10,(((L112)/(35))*10))))</f>
        <v>1</v>
      </c>
    </row>
    <row r="113" spans="1:13" ht="15.75" thickBot="1" x14ac:dyDescent="0.3">
      <c r="A113" s="14" t="s">
        <v>357</v>
      </c>
      <c r="B113" s="14" t="s">
        <v>300</v>
      </c>
      <c r="C113" s="12">
        <f>E113+G113+I113+K113+M113</f>
        <v>19.852616279069768</v>
      </c>
      <c r="D113" s="15">
        <v>8</v>
      </c>
      <c r="E113" s="12">
        <f>MAX(1,(MIN(10,(((D113-3)/(13-3))*10))))</f>
        <v>5</v>
      </c>
      <c r="F113" s="15">
        <v>4.04</v>
      </c>
      <c r="G113" s="12">
        <f>MAX(1,(MIN(10,(((F113-5)/(2.85-5))*10))))</f>
        <v>4.4651162790697674</v>
      </c>
      <c r="H113" s="15">
        <v>1.24</v>
      </c>
      <c r="I113" s="12">
        <f>MAX(1,(MIN(10,(((H113-1.5)/(1-1.5))*10))))</f>
        <v>5.2</v>
      </c>
      <c r="J113" s="15">
        <v>117</v>
      </c>
      <c r="K113" s="12">
        <f>MAX(1,(MIN(10,(((J113-50)/(210-50))*10))))</f>
        <v>4.1875</v>
      </c>
      <c r="L113" s="15">
        <v>0</v>
      </c>
      <c r="M113" s="12">
        <f>MAX(1,(MIN(10,(((L113)/(35))*10))))</f>
        <v>1</v>
      </c>
    </row>
    <row r="114" spans="1:13" ht="15.75" thickBot="1" x14ac:dyDescent="0.3">
      <c r="A114" s="14" t="s">
        <v>204</v>
      </c>
      <c r="B114" s="14" t="s">
        <v>278</v>
      </c>
      <c r="C114" s="12">
        <f>E114+G114+I114+K114+M114</f>
        <v>19.66046511627907</v>
      </c>
      <c r="D114" s="15">
        <v>10</v>
      </c>
      <c r="E114" s="12">
        <f>MAX(1,(MIN(10,(((D114-3)/(13-3))*10))))</f>
        <v>7</v>
      </c>
      <c r="F114" s="15">
        <v>4.5999999999999996</v>
      </c>
      <c r="G114" s="12">
        <f>MAX(1,(MIN(10,(((F114-5)/(2.85-5))*10))))</f>
        <v>1.8604651162790713</v>
      </c>
      <c r="H114" s="15">
        <v>1.36</v>
      </c>
      <c r="I114" s="12">
        <f>MAX(1,(MIN(10,(((H114-1.5)/(1-1.5))*10))))</f>
        <v>2.799999999999998</v>
      </c>
      <c r="J114" s="15">
        <v>162</v>
      </c>
      <c r="K114" s="12">
        <f>MAX(1,(MIN(10,(((J114-50)/(210-50))*10))))</f>
        <v>7</v>
      </c>
      <c r="L114" s="15">
        <v>0</v>
      </c>
      <c r="M114" s="12">
        <f>MAX(1,(MIN(10,(((L114)/(35))*10))))</f>
        <v>1</v>
      </c>
    </row>
    <row r="115" spans="1:13" ht="15.75" thickBot="1" x14ac:dyDescent="0.3">
      <c r="A115" s="14" t="s">
        <v>213</v>
      </c>
      <c r="B115" s="14" t="s">
        <v>287</v>
      </c>
      <c r="C115" s="12">
        <f>E115+G115+I115+K115+M115</f>
        <v>19.286627906976744</v>
      </c>
      <c r="D115" s="15">
        <v>7</v>
      </c>
      <c r="E115" s="12">
        <f>MAX(1,(MIN(10,(((D115-3)/(13-3))*10))))</f>
        <v>4</v>
      </c>
      <c r="F115" s="15">
        <v>4.03</v>
      </c>
      <c r="G115" s="12">
        <f>MAX(1,(MIN(10,(((F115-5)/(2.85-5))*10))))</f>
        <v>4.5116279069767433</v>
      </c>
      <c r="H115" s="15">
        <v>1.28</v>
      </c>
      <c r="I115" s="12">
        <f>MAX(1,(MIN(10,(((H115-1.5)/(1-1.5))*10))))</f>
        <v>4.3999999999999995</v>
      </c>
      <c r="J115" s="15">
        <v>136</v>
      </c>
      <c r="K115" s="12">
        <f>MAX(1,(MIN(10,(((J115-50)/(210-50))*10))))</f>
        <v>5.375</v>
      </c>
      <c r="L115" s="15">
        <v>0</v>
      </c>
      <c r="M115" s="12">
        <f>MAX(1,(MIN(10,(((L115)/(35))*10))))</f>
        <v>1</v>
      </c>
    </row>
    <row r="116" spans="1:13" ht="15.75" thickBot="1" x14ac:dyDescent="0.3">
      <c r="A116" s="14" t="s">
        <v>548</v>
      </c>
      <c r="B116" s="14" t="s">
        <v>295</v>
      </c>
      <c r="C116" s="12">
        <f>E116+G116+I116+K116+M116</f>
        <v>19.102616279069768</v>
      </c>
      <c r="D116" s="15">
        <v>3</v>
      </c>
      <c r="E116" s="12">
        <f>MAX(1,(MIN(10,(((D116-3)/(13-3))*10))))</f>
        <v>1</v>
      </c>
      <c r="F116" s="15">
        <v>3.61</v>
      </c>
      <c r="G116" s="12">
        <f>MAX(1,(MIN(10,(((F116-5)/(2.85-5))*10))))</f>
        <v>6.4651162790697683</v>
      </c>
      <c r="H116" s="15">
        <v>1.29</v>
      </c>
      <c r="I116" s="12">
        <f>MAX(1,(MIN(10,(((H116-1.5)/(1-1.5))*10))))</f>
        <v>4.1999999999999993</v>
      </c>
      <c r="J116" s="15">
        <v>73</v>
      </c>
      <c r="K116" s="12">
        <f>MAX(1,(MIN(10,(((J116-50)/(210-50))*10))))</f>
        <v>1.4375</v>
      </c>
      <c r="L116" s="15">
        <v>21</v>
      </c>
      <c r="M116" s="12">
        <f>MAX(1,(MIN(10,(((L116)/(35))*10))))</f>
        <v>6</v>
      </c>
    </row>
    <row r="117" spans="1:13" ht="15.75" thickBot="1" x14ac:dyDescent="0.3">
      <c r="A117" s="14" t="s">
        <v>343</v>
      </c>
      <c r="B117" s="14" t="s">
        <v>312</v>
      </c>
      <c r="C117" s="12">
        <f>E117+G117+I117+K117+M117</f>
        <v>19.100872093023256</v>
      </c>
      <c r="D117" s="15">
        <v>10</v>
      </c>
      <c r="E117" s="12">
        <f>MAX(1,(MIN(10,(((D117-3)/(13-3))*10))))</f>
        <v>7</v>
      </c>
      <c r="F117" s="15">
        <v>4.68</v>
      </c>
      <c r="G117" s="12">
        <f>MAX(1,(MIN(10,(((F117-5)/(2.85-5))*10))))</f>
        <v>1.4883720930232571</v>
      </c>
      <c r="H117" s="15">
        <v>1.36</v>
      </c>
      <c r="I117" s="12">
        <f>MAX(1,(MIN(10,(((H117-1.5)/(1-1.5))*10))))</f>
        <v>2.799999999999998</v>
      </c>
      <c r="J117" s="15">
        <v>159</v>
      </c>
      <c r="K117" s="12">
        <f>MAX(1,(MIN(10,(((J117-50)/(210-50))*10))))</f>
        <v>6.8125</v>
      </c>
      <c r="L117" s="15">
        <v>0</v>
      </c>
      <c r="M117" s="12">
        <f>MAX(1,(MIN(10,(((L117)/(35))*10))))</f>
        <v>1</v>
      </c>
    </row>
    <row r="118" spans="1:13" ht="15.75" thickBot="1" x14ac:dyDescent="0.3">
      <c r="A118" s="14" t="s">
        <v>170</v>
      </c>
      <c r="B118" s="14" t="s">
        <v>263</v>
      </c>
      <c r="C118" s="12">
        <f>E118+G118+I118+K118+M118</f>
        <v>18.911046511627909</v>
      </c>
      <c r="D118" s="15">
        <v>7</v>
      </c>
      <c r="E118" s="12">
        <f>MAX(1,(MIN(10,(((D118-3)/(13-3))*10))))</f>
        <v>4</v>
      </c>
      <c r="F118" s="15">
        <v>3.67</v>
      </c>
      <c r="G118" s="12">
        <f>MAX(1,(MIN(10,(((F118-5)/(2.85-5))*10))))</f>
        <v>6.1860465116279073</v>
      </c>
      <c r="H118" s="15">
        <v>1.27</v>
      </c>
      <c r="I118" s="12">
        <f>MAX(1,(MIN(10,(((H118-1.5)/(1-1.5))*10))))</f>
        <v>4.5999999999999996</v>
      </c>
      <c r="J118" s="15">
        <v>100</v>
      </c>
      <c r="K118" s="12">
        <f>MAX(1,(MIN(10,(((J118-50)/(210-50))*10))))</f>
        <v>3.125</v>
      </c>
      <c r="L118" s="15">
        <v>0</v>
      </c>
      <c r="M118" s="12">
        <f>MAX(1,(MIN(10,(((L118)/(35))*10))))</f>
        <v>1</v>
      </c>
    </row>
    <row r="119" spans="1:13" ht="15.75" thickBot="1" x14ac:dyDescent="0.3">
      <c r="A119" s="14" t="s">
        <v>489</v>
      </c>
      <c r="B119" s="14" t="s">
        <v>265</v>
      </c>
      <c r="C119" s="12">
        <f>E119+G119+I119+K119+M119</f>
        <v>18.78808139534884</v>
      </c>
      <c r="D119" s="15">
        <v>4</v>
      </c>
      <c r="E119" s="12">
        <f>MAX(1,(MIN(10,(((D119-3)/(13-3))*10))))</f>
        <v>1</v>
      </c>
      <c r="F119" s="15">
        <v>3.21</v>
      </c>
      <c r="G119" s="12">
        <f>MAX(1,(MIN(10,(((F119-5)/(2.85-5))*10))))</f>
        <v>8.3255813953488378</v>
      </c>
      <c r="H119" s="15">
        <v>1.1299999999999999</v>
      </c>
      <c r="I119" s="12">
        <f>MAX(1,(MIN(10,(((H119-1.5)/(1-1.5))*10))))</f>
        <v>7.4000000000000021</v>
      </c>
      <c r="J119" s="15">
        <v>67</v>
      </c>
      <c r="K119" s="12">
        <f>MAX(1,(MIN(10,(((J119-50)/(210-50))*10))))</f>
        <v>1.0625</v>
      </c>
      <c r="L119" s="15">
        <v>1</v>
      </c>
      <c r="M119" s="12">
        <f>MAX(1,(MIN(10,(((L119)/(35))*10))))</f>
        <v>1</v>
      </c>
    </row>
    <row r="120" spans="1:13" ht="15.75" thickBot="1" x14ac:dyDescent="0.3">
      <c r="A120" s="14" t="s">
        <v>250</v>
      </c>
      <c r="B120" s="14" t="s">
        <v>282</v>
      </c>
      <c r="C120" s="12">
        <f>E120+G120+I120+K120+M120</f>
        <v>18.760465116279072</v>
      </c>
      <c r="D120" s="15">
        <v>7</v>
      </c>
      <c r="E120" s="12">
        <f>MAX(1,(MIN(10,(((D120-3)/(13-3))*10))))</f>
        <v>4</v>
      </c>
      <c r="F120" s="15">
        <v>4.17</v>
      </c>
      <c r="G120" s="12">
        <f>MAX(1,(MIN(10,(((F120-5)/(2.85-5))*10))))</f>
        <v>3.8604651162790704</v>
      </c>
      <c r="H120" s="15">
        <v>1.28</v>
      </c>
      <c r="I120" s="12">
        <f>MAX(1,(MIN(10,(((H120-1.5)/(1-1.5))*10))))</f>
        <v>4.3999999999999995</v>
      </c>
      <c r="J120" s="15">
        <v>138</v>
      </c>
      <c r="K120" s="12">
        <f>MAX(1,(MIN(10,(((J120-50)/(210-50))*10))))</f>
        <v>5.5</v>
      </c>
      <c r="L120" s="15">
        <v>0</v>
      </c>
      <c r="M120" s="12">
        <f>MAX(1,(MIN(10,(((L120)/(35))*10))))</f>
        <v>1</v>
      </c>
    </row>
    <row r="121" spans="1:13" ht="15.75" thickBot="1" x14ac:dyDescent="0.3">
      <c r="A121" s="14" t="s">
        <v>535</v>
      </c>
      <c r="B121" s="14" t="s">
        <v>269</v>
      </c>
      <c r="C121" s="12">
        <f>E121+G121+I121+K121+M121</f>
        <v>18.68372093023256</v>
      </c>
      <c r="D121" s="15">
        <v>10</v>
      </c>
      <c r="E121" s="12">
        <f>MAX(1,(MIN(10,(((D121-3)/(13-3))*10))))</f>
        <v>7</v>
      </c>
      <c r="F121" s="15">
        <v>4.38</v>
      </c>
      <c r="G121" s="12">
        <f>MAX(1,(MIN(10,(((F121-5)/(2.85-5))*10))))</f>
        <v>2.8837209302325588</v>
      </c>
      <c r="H121" s="15">
        <v>1.31</v>
      </c>
      <c r="I121" s="12">
        <f>MAX(1,(MIN(10,(((H121-1.5)/(1-1.5))*10))))</f>
        <v>3.7999999999999989</v>
      </c>
      <c r="J121" s="15">
        <v>114</v>
      </c>
      <c r="K121" s="12">
        <f>MAX(1,(MIN(10,(((J121-50)/(210-50))*10))))</f>
        <v>4</v>
      </c>
      <c r="L121" s="15">
        <v>0</v>
      </c>
      <c r="M121" s="12">
        <f>MAX(1,(MIN(10,(((L121)/(35))*10))))</f>
        <v>1</v>
      </c>
    </row>
    <row r="122" spans="1:13" ht="15.75" thickBot="1" x14ac:dyDescent="0.3">
      <c r="A122" s="14" t="s">
        <v>179</v>
      </c>
      <c r="B122" s="14" t="s">
        <v>261</v>
      </c>
      <c r="C122" s="12">
        <f>E122+G122+I122+K122+M122</f>
        <v>18.551162790697674</v>
      </c>
      <c r="D122" s="15">
        <v>10</v>
      </c>
      <c r="E122" s="12">
        <f>MAX(1,(MIN(10,(((D122-3)/(13-3))*10))))</f>
        <v>7</v>
      </c>
      <c r="F122" s="15">
        <v>4.43</v>
      </c>
      <c r="G122" s="12">
        <f>MAX(1,(MIN(10,(((F122-5)/(2.85-5))*10))))</f>
        <v>2.651162790697676</v>
      </c>
      <c r="H122" s="15">
        <v>1.28</v>
      </c>
      <c r="I122" s="12">
        <f>MAX(1,(MIN(10,(((H122-1.5)/(1-1.5))*10))))</f>
        <v>4.3999999999999995</v>
      </c>
      <c r="J122" s="15">
        <v>106</v>
      </c>
      <c r="K122" s="12">
        <f>MAX(1,(MIN(10,(((J122-50)/(210-50))*10))))</f>
        <v>3.5</v>
      </c>
      <c r="L122" s="15">
        <v>0</v>
      </c>
      <c r="M122" s="12">
        <f>MAX(1,(MIN(10,(((L122)/(35))*10))))</f>
        <v>1</v>
      </c>
    </row>
    <row r="123" spans="1:13" ht="15.75" thickBot="1" x14ac:dyDescent="0.3">
      <c r="A123" s="14" t="s">
        <v>193</v>
      </c>
      <c r="B123" s="14" t="s">
        <v>271</v>
      </c>
      <c r="C123" s="12">
        <f>E123+G123+I123+K123+M123</f>
        <v>18.535755813953489</v>
      </c>
      <c r="D123" s="15">
        <v>9</v>
      </c>
      <c r="E123" s="12">
        <f>MAX(1,(MIN(10,(((D123-3)/(13-3))*10))))</f>
        <v>6</v>
      </c>
      <c r="F123" s="15">
        <v>4.3499999999999996</v>
      </c>
      <c r="G123" s="12">
        <f>MAX(1,(MIN(10,(((F123-5)/(2.85-5))*10))))</f>
        <v>3.0232558139534902</v>
      </c>
      <c r="H123" s="15">
        <v>1.34</v>
      </c>
      <c r="I123" s="12">
        <f>MAX(1,(MIN(10,(((H123-1.5)/(1-1.5))*10))))</f>
        <v>3.1999999999999984</v>
      </c>
      <c r="J123" s="15">
        <v>135</v>
      </c>
      <c r="K123" s="12">
        <f>MAX(1,(MIN(10,(((J123-50)/(210-50))*10))))</f>
        <v>5.3125</v>
      </c>
      <c r="L123" s="15">
        <v>0</v>
      </c>
      <c r="M123" s="12">
        <f>MAX(1,(MIN(10,(((L123)/(35))*10))))</f>
        <v>1</v>
      </c>
    </row>
    <row r="124" spans="1:13" ht="15.75" thickBot="1" x14ac:dyDescent="0.3">
      <c r="A124" s="14" t="s">
        <v>473</v>
      </c>
      <c r="B124" s="14" t="s">
        <v>287</v>
      </c>
      <c r="C124" s="12">
        <f>E124+G124+I124+K124+M124</f>
        <v>18.351162790697675</v>
      </c>
      <c r="D124" s="15">
        <v>7</v>
      </c>
      <c r="E124" s="12">
        <f>MAX(1,(MIN(10,(((D124-3)/(13-3))*10))))</f>
        <v>4</v>
      </c>
      <c r="F124" s="15">
        <v>4</v>
      </c>
      <c r="G124" s="12">
        <f>MAX(1,(MIN(10,(((F124-5)/(2.85-5))*10))))</f>
        <v>4.6511627906976747</v>
      </c>
      <c r="H124" s="15">
        <v>1.29</v>
      </c>
      <c r="I124" s="12">
        <f>MAX(1,(MIN(10,(((H124-1.5)/(1-1.5))*10))))</f>
        <v>4.1999999999999993</v>
      </c>
      <c r="J124" s="15">
        <v>122</v>
      </c>
      <c r="K124" s="12">
        <f>MAX(1,(MIN(10,(((J124-50)/(210-50))*10))))</f>
        <v>4.5</v>
      </c>
      <c r="L124" s="15">
        <v>0</v>
      </c>
      <c r="M124" s="12">
        <f>MAX(1,(MIN(10,(((L124)/(35))*10))))</f>
        <v>1</v>
      </c>
    </row>
    <row r="125" spans="1:13" ht="15.75" thickBot="1" x14ac:dyDescent="0.3">
      <c r="A125" s="14" t="s">
        <v>478</v>
      </c>
      <c r="B125" s="14" t="s">
        <v>300</v>
      </c>
      <c r="C125" s="12">
        <f>E125+G125+I125+K125+M125</f>
        <v>18.338579734219273</v>
      </c>
      <c r="D125" s="15">
        <v>4</v>
      </c>
      <c r="E125" s="12">
        <f>MAX(1,(MIN(10,(((D125-3)/(13-3))*10))))</f>
        <v>1</v>
      </c>
      <c r="F125" s="15">
        <v>3.58</v>
      </c>
      <c r="G125" s="12">
        <f>MAX(1,(MIN(10,(((F125-5)/(2.85-5))*10))))</f>
        <v>6.6046511627906979</v>
      </c>
      <c r="H125" s="15">
        <v>1.17</v>
      </c>
      <c r="I125" s="12">
        <f>MAX(1,(MIN(10,(((H125-1.5)/(1-1.5))*10))))</f>
        <v>6.6000000000000014</v>
      </c>
      <c r="J125" s="15">
        <v>75</v>
      </c>
      <c r="K125" s="12">
        <f>MAX(1,(MIN(10,(((J125-50)/(210-50))*10))))</f>
        <v>1.5625</v>
      </c>
      <c r="L125" s="15">
        <v>9</v>
      </c>
      <c r="M125" s="12">
        <f>MAX(1,(MIN(10,(((L125)/(35))*10))))</f>
        <v>2.5714285714285712</v>
      </c>
    </row>
    <row r="126" spans="1:13" ht="15.75" thickBot="1" x14ac:dyDescent="0.3">
      <c r="A126" s="14" t="s">
        <v>472</v>
      </c>
      <c r="B126" s="14" t="s">
        <v>259</v>
      </c>
      <c r="C126" s="12">
        <f>E126+G126+I126+K126+M126</f>
        <v>18.320348837209306</v>
      </c>
      <c r="D126" s="15">
        <v>8</v>
      </c>
      <c r="E126" s="12">
        <f>MAX(1,(MIN(10,(((D126-3)/(13-3))*10))))</f>
        <v>5</v>
      </c>
      <c r="F126" s="15">
        <v>4.2699999999999996</v>
      </c>
      <c r="G126" s="12">
        <f>MAX(1,(MIN(10,(((F126-5)/(2.85-5))*10))))</f>
        <v>3.3953488372093044</v>
      </c>
      <c r="H126" s="15">
        <v>1.26</v>
      </c>
      <c r="I126" s="12">
        <f>MAX(1,(MIN(10,(((H126-1.5)/(1-1.5))*10))))</f>
        <v>4.8</v>
      </c>
      <c r="J126" s="15">
        <v>116</v>
      </c>
      <c r="K126" s="12">
        <f>MAX(1,(MIN(10,(((J126-50)/(210-50))*10))))</f>
        <v>4.125</v>
      </c>
      <c r="L126" s="15">
        <v>0</v>
      </c>
      <c r="M126" s="12">
        <f>MAX(1,(MIN(10,(((L126)/(35))*10))))</f>
        <v>1</v>
      </c>
    </row>
    <row r="127" spans="1:13" ht="15.75" thickBot="1" x14ac:dyDescent="0.3">
      <c r="A127" s="14" t="s">
        <v>512</v>
      </c>
      <c r="B127" s="14" t="s">
        <v>277</v>
      </c>
      <c r="C127" s="12">
        <f>E127+G127+I127+K127+M127</f>
        <v>18.291279069767441</v>
      </c>
      <c r="D127" s="15">
        <v>4</v>
      </c>
      <c r="E127" s="12">
        <f>MAX(1,(MIN(10,(((D127-3)/(13-3))*10))))</f>
        <v>1</v>
      </c>
      <c r="F127" s="15">
        <v>3.47</v>
      </c>
      <c r="G127" s="12">
        <f>MAX(1,(MIN(10,(((F127-5)/(2.85-5))*10))))</f>
        <v>7.1162790697674421</v>
      </c>
      <c r="H127" s="15">
        <v>1.26</v>
      </c>
      <c r="I127" s="12">
        <f>MAX(1,(MIN(10,(((H127-1.5)/(1-1.5))*10))))</f>
        <v>4.8</v>
      </c>
      <c r="J127" s="15">
        <v>72</v>
      </c>
      <c r="K127" s="12">
        <f>MAX(1,(MIN(10,(((J127-50)/(210-50))*10))))</f>
        <v>1.375</v>
      </c>
      <c r="L127" s="15">
        <v>14</v>
      </c>
      <c r="M127" s="12">
        <f>MAX(1,(MIN(10,(((L127)/(35))*10))))</f>
        <v>4</v>
      </c>
    </row>
    <row r="128" spans="1:13" ht="15.75" thickBot="1" x14ac:dyDescent="0.3">
      <c r="A128" s="14" t="s">
        <v>496</v>
      </c>
      <c r="B128" s="14" t="s">
        <v>261</v>
      </c>
      <c r="C128" s="12">
        <f>E128+G128+I128+K128+M128</f>
        <v>18.215157807308969</v>
      </c>
      <c r="D128" s="15">
        <v>4</v>
      </c>
      <c r="E128" s="12">
        <f>MAX(1,(MIN(10,(((D128-3)/(13-3))*10))))</f>
        <v>1</v>
      </c>
      <c r="F128" s="15">
        <v>3.39</v>
      </c>
      <c r="G128" s="12">
        <f>MAX(1,(MIN(10,(((F128-5)/(2.85-5))*10))))</f>
        <v>7.4883720930232558</v>
      </c>
      <c r="H128" s="15">
        <v>1.19</v>
      </c>
      <c r="I128" s="12">
        <f>MAX(1,(MIN(10,(((H128-1.5)/(1-1.5))*10))))</f>
        <v>6.2000000000000011</v>
      </c>
      <c r="J128" s="15">
        <v>79</v>
      </c>
      <c r="K128" s="12">
        <f>MAX(1,(MIN(10,(((J128-50)/(210-50))*10))))</f>
        <v>1.8125</v>
      </c>
      <c r="L128" s="15">
        <v>6</v>
      </c>
      <c r="M128" s="12">
        <f>MAX(1,(MIN(10,(((L128)/(35))*10))))</f>
        <v>1.7142857142857144</v>
      </c>
    </row>
    <row r="129" spans="1:13" ht="15.75" thickBot="1" x14ac:dyDescent="0.3">
      <c r="A129" s="14" t="s">
        <v>547</v>
      </c>
      <c r="B129" s="14" t="s">
        <v>261</v>
      </c>
      <c r="C129" s="12">
        <f>E129+G129+I129+K129+M129</f>
        <v>18.175415282392027</v>
      </c>
      <c r="D129" s="15">
        <v>4</v>
      </c>
      <c r="E129" s="12">
        <f>MAX(1,(MIN(10,(((D129-3)/(13-3))*10))))</f>
        <v>1</v>
      </c>
      <c r="F129" s="15">
        <v>3.66</v>
      </c>
      <c r="G129" s="12">
        <f>MAX(1,(MIN(10,(((F129-5)/(2.85-5))*10))))</f>
        <v>6.2325581395348824</v>
      </c>
      <c r="H129" s="15">
        <v>1.1599999999999999</v>
      </c>
      <c r="I129" s="12">
        <f>MAX(1,(MIN(10,(((H129-1.5)/(1-1.5))*10))))</f>
        <v>6.8000000000000016</v>
      </c>
      <c r="J129" s="15">
        <v>59</v>
      </c>
      <c r="K129" s="12">
        <f>MAX(1,(MIN(10,(((J129-50)/(210-50))*10))))</f>
        <v>1</v>
      </c>
      <c r="L129" s="15">
        <v>11</v>
      </c>
      <c r="M129" s="12">
        <f>MAX(1,(MIN(10,(((L129)/(35))*10))))</f>
        <v>3.1428571428571428</v>
      </c>
    </row>
    <row r="130" spans="1:13" ht="15.75" thickBot="1" x14ac:dyDescent="0.3">
      <c r="A130" s="14" t="s">
        <v>370</v>
      </c>
      <c r="B130" s="14" t="s">
        <v>305</v>
      </c>
      <c r="C130" s="12">
        <f>E130+G130+I130+K130+M130</f>
        <v>18.169186046511626</v>
      </c>
      <c r="D130" s="15">
        <v>6</v>
      </c>
      <c r="E130" s="12">
        <f>MAX(1,(MIN(10,(((D130-3)/(13-3))*10))))</f>
        <v>3</v>
      </c>
      <c r="F130" s="15">
        <v>3.98</v>
      </c>
      <c r="G130" s="12">
        <f>MAX(1,(MIN(10,(((F130-5)/(2.85-5))*10))))</f>
        <v>4.7441860465116283</v>
      </c>
      <c r="H130" s="15">
        <v>1.26</v>
      </c>
      <c r="I130" s="12">
        <f>MAX(1,(MIN(10,(((H130-1.5)/(1-1.5))*10))))</f>
        <v>4.8</v>
      </c>
      <c r="J130" s="15">
        <v>124</v>
      </c>
      <c r="K130" s="12">
        <f>MAX(1,(MIN(10,(((J130-50)/(210-50))*10))))</f>
        <v>4.625</v>
      </c>
      <c r="L130" s="15">
        <v>0</v>
      </c>
      <c r="M130" s="12">
        <f>MAX(1,(MIN(10,(((L130)/(35))*10))))</f>
        <v>1</v>
      </c>
    </row>
    <row r="131" spans="1:13" ht="15.75" thickBot="1" x14ac:dyDescent="0.3">
      <c r="A131" s="14" t="s">
        <v>479</v>
      </c>
      <c r="B131" s="14" t="s">
        <v>271</v>
      </c>
      <c r="C131" s="12">
        <f>E131+G131+I131+K131+M131</f>
        <v>18.086627906976744</v>
      </c>
      <c r="D131" s="15">
        <v>9</v>
      </c>
      <c r="E131" s="12">
        <f>MAX(1,(MIN(10,(((D131-3)/(13-3))*10))))</f>
        <v>6</v>
      </c>
      <c r="F131" s="15">
        <v>4.46</v>
      </c>
      <c r="G131" s="12">
        <f>MAX(1,(MIN(10,(((F131-5)/(2.85-5))*10))))</f>
        <v>2.5116279069767442</v>
      </c>
      <c r="H131" s="15">
        <v>1.29</v>
      </c>
      <c r="I131" s="12">
        <f>MAX(1,(MIN(10,(((H131-1.5)/(1-1.5))*10))))</f>
        <v>4.1999999999999993</v>
      </c>
      <c r="J131" s="15">
        <v>120</v>
      </c>
      <c r="K131" s="12">
        <f>MAX(1,(MIN(10,(((J131-50)/(210-50))*10))))</f>
        <v>4.375</v>
      </c>
      <c r="L131" s="15">
        <v>0</v>
      </c>
      <c r="M131" s="12">
        <f>MAX(1,(MIN(10,(((L131)/(35))*10))))</f>
        <v>1</v>
      </c>
    </row>
    <row r="132" spans="1:13" ht="15.75" thickBot="1" x14ac:dyDescent="0.3">
      <c r="A132" s="14" t="s">
        <v>393</v>
      </c>
      <c r="B132" s="14" t="s">
        <v>265</v>
      </c>
      <c r="C132" s="12">
        <f>E132+G132+I132+K132+M132</f>
        <v>18.000000000000004</v>
      </c>
      <c r="D132" s="15">
        <v>4</v>
      </c>
      <c r="E132" s="12">
        <f>MAX(1,(MIN(10,(((D132-3)/(13-3))*10))))</f>
        <v>1</v>
      </c>
      <c r="F132" s="15">
        <v>3.28</v>
      </c>
      <c r="G132" s="12">
        <f>MAX(1,(MIN(10,(((F132-5)/(2.85-5))*10))))</f>
        <v>8.0000000000000018</v>
      </c>
      <c r="H132" s="15">
        <v>1.1499999999999999</v>
      </c>
      <c r="I132" s="12">
        <f>MAX(1,(MIN(10,(((H132-1.5)/(1-1.5))*10))))</f>
        <v>7.0000000000000018</v>
      </c>
      <c r="J132" s="15">
        <v>63</v>
      </c>
      <c r="K132" s="12">
        <f>MAX(1,(MIN(10,(((J132-50)/(210-50))*10))))</f>
        <v>1</v>
      </c>
      <c r="L132" s="15">
        <v>0</v>
      </c>
      <c r="M132" s="12">
        <f>MAX(1,(MIN(10,(((L132)/(35))*10))))</f>
        <v>1</v>
      </c>
    </row>
    <row r="133" spans="1:13" ht="15.75" thickBot="1" x14ac:dyDescent="0.3">
      <c r="A133" s="14" t="s">
        <v>165</v>
      </c>
      <c r="B133" s="14" t="s">
        <v>278</v>
      </c>
      <c r="C133" s="12">
        <f>E133+G133+I133+K133+M133</f>
        <v>17.997093023255811</v>
      </c>
      <c r="D133" s="15">
        <v>9</v>
      </c>
      <c r="E133" s="12">
        <f>MAX(1,(MIN(10,(((D133-3)/(13-3))*10))))</f>
        <v>6</v>
      </c>
      <c r="F133" s="15">
        <v>4.49</v>
      </c>
      <c r="G133" s="12">
        <f>MAX(1,(MIN(10,(((F133-5)/(2.85-5))*10))))</f>
        <v>2.3720930232558128</v>
      </c>
      <c r="H133" s="15">
        <v>1.3</v>
      </c>
      <c r="I133" s="12">
        <f>MAX(1,(MIN(10,(((H133-1.5)/(1-1.5))*10))))</f>
        <v>3.9999999999999991</v>
      </c>
      <c r="J133" s="15">
        <v>124</v>
      </c>
      <c r="K133" s="12">
        <f>MAX(1,(MIN(10,(((J133-50)/(210-50))*10))))</f>
        <v>4.625</v>
      </c>
      <c r="L133" s="15">
        <v>0</v>
      </c>
      <c r="M133" s="12">
        <f>MAX(1,(MIN(10,(((L133)/(35))*10))))</f>
        <v>1</v>
      </c>
    </row>
    <row r="134" spans="1:13" ht="15.75" thickBot="1" x14ac:dyDescent="0.3">
      <c r="A134" s="14" t="s">
        <v>518</v>
      </c>
      <c r="B134" s="14" t="s">
        <v>261</v>
      </c>
      <c r="C134" s="12">
        <f>E134+G134+I134+K134+M134</f>
        <v>17.995348837209303</v>
      </c>
      <c r="D134" s="15">
        <v>3</v>
      </c>
      <c r="E134" s="12">
        <f>MAX(1,(MIN(10,(((D134-3)/(13-3))*10))))</f>
        <v>1</v>
      </c>
      <c r="F134" s="15">
        <v>3.41</v>
      </c>
      <c r="G134" s="12">
        <f>MAX(1,(MIN(10,(((F134-5)/(2.85-5))*10))))</f>
        <v>7.3953488372093021</v>
      </c>
      <c r="H134" s="15">
        <v>1.17</v>
      </c>
      <c r="I134" s="12">
        <f>MAX(1,(MIN(10,(((H134-1.5)/(1-1.5))*10))))</f>
        <v>6.6000000000000014</v>
      </c>
      <c r="J134" s="15">
        <v>54</v>
      </c>
      <c r="K134" s="12">
        <f>MAX(1,(MIN(10,(((J134-50)/(210-50))*10))))</f>
        <v>1</v>
      </c>
      <c r="L134" s="15">
        <v>7</v>
      </c>
      <c r="M134" s="12">
        <f>MAX(1,(MIN(10,(((L134)/(35))*10))))</f>
        <v>2</v>
      </c>
    </row>
    <row r="135" spans="1:13" ht="15.75" thickBot="1" x14ac:dyDescent="0.3">
      <c r="A135" s="14" t="s">
        <v>488</v>
      </c>
      <c r="B135" s="14" t="s">
        <v>260</v>
      </c>
      <c r="C135" s="12">
        <f>E135+G135+I135+K135+M135</f>
        <v>17.863787375415285</v>
      </c>
      <c r="D135" s="15">
        <v>4</v>
      </c>
      <c r="E135" s="12">
        <f>MAX(1,(MIN(10,(((D135-3)/(13-3))*10))))</f>
        <v>1</v>
      </c>
      <c r="F135" s="15">
        <v>3.34</v>
      </c>
      <c r="G135" s="12">
        <f>MAX(1,(MIN(10,(((F135-5)/(2.85-5))*10))))</f>
        <v>7.7209302325581408</v>
      </c>
      <c r="H135" s="15">
        <v>1.1499999999999999</v>
      </c>
      <c r="I135" s="12">
        <f>MAX(1,(MIN(10,(((H135-1.5)/(1-1.5))*10))))</f>
        <v>7.0000000000000018</v>
      </c>
      <c r="J135" s="15">
        <v>66</v>
      </c>
      <c r="K135" s="12">
        <f>MAX(1,(MIN(10,(((J135-50)/(210-50))*10))))</f>
        <v>1</v>
      </c>
      <c r="L135" s="15">
        <v>4</v>
      </c>
      <c r="M135" s="12">
        <f>MAX(1,(MIN(10,(((L135)/(35))*10))))</f>
        <v>1.1428571428571428</v>
      </c>
    </row>
    <row r="136" spans="1:13" ht="15.75" thickBot="1" x14ac:dyDescent="0.3">
      <c r="A136" s="14" t="s">
        <v>490</v>
      </c>
      <c r="B136" s="14" t="s">
        <v>278</v>
      </c>
      <c r="C136" s="12">
        <f>E136+G136+I136+K136+M136</f>
        <v>17.809302325581392</v>
      </c>
      <c r="D136" s="15">
        <v>3</v>
      </c>
      <c r="E136" s="12">
        <f>MAX(1,(MIN(10,(((D136-3)/(13-3))*10))))</f>
        <v>1</v>
      </c>
      <c r="F136" s="15">
        <v>3.45</v>
      </c>
      <c r="G136" s="12">
        <f>MAX(1,(MIN(10,(((F136-5)/(2.85-5))*10))))</f>
        <v>7.2093023255813948</v>
      </c>
      <c r="H136" s="15">
        <v>1.1200000000000001</v>
      </c>
      <c r="I136" s="12">
        <f>MAX(1,(MIN(10,(((H136-1.5)/(1-1.5))*10))))</f>
        <v>7.5999999999999979</v>
      </c>
      <c r="J136" s="15">
        <v>62</v>
      </c>
      <c r="K136" s="12">
        <f>MAX(1,(MIN(10,(((J136-50)/(210-50))*10))))</f>
        <v>1</v>
      </c>
      <c r="L136" s="15">
        <v>3</v>
      </c>
      <c r="M136" s="12">
        <f>MAX(1,(MIN(10,(((L136)/(35))*10))))</f>
        <v>1</v>
      </c>
    </row>
    <row r="137" spans="1:13" ht="15.75" thickBot="1" x14ac:dyDescent="0.3">
      <c r="A137" s="14" t="s">
        <v>516</v>
      </c>
      <c r="B137" s="14" t="s">
        <v>259</v>
      </c>
      <c r="C137" s="12">
        <f>E137+G137+I137+K137+M137</f>
        <v>17.771013289036542</v>
      </c>
      <c r="D137" s="15">
        <v>4</v>
      </c>
      <c r="E137" s="12">
        <f>MAX(1,(MIN(10,(((D137-3)/(13-3))*10))))</f>
        <v>1</v>
      </c>
      <c r="F137" s="15">
        <v>3.33</v>
      </c>
      <c r="G137" s="12">
        <f>MAX(1,(MIN(10,(((F137-5)/(2.85-5))*10))))</f>
        <v>7.7674418604651159</v>
      </c>
      <c r="H137" s="15">
        <v>1.19</v>
      </c>
      <c r="I137" s="12">
        <f>MAX(1,(MIN(10,(((H137-1.5)/(1-1.5))*10))))</f>
        <v>6.2000000000000011</v>
      </c>
      <c r="J137" s="15">
        <v>72</v>
      </c>
      <c r="K137" s="12">
        <f>MAX(1,(MIN(10,(((J137-50)/(210-50))*10))))</f>
        <v>1.375</v>
      </c>
      <c r="L137" s="15">
        <v>5</v>
      </c>
      <c r="M137" s="12">
        <f>MAX(1,(MIN(10,(((L137)/(35))*10))))</f>
        <v>1.4285714285714284</v>
      </c>
    </row>
    <row r="138" spans="1:13" ht="15.75" thickBot="1" x14ac:dyDescent="0.3">
      <c r="A138" s="14" t="s">
        <v>232</v>
      </c>
      <c r="B138" s="14" t="s">
        <v>280</v>
      </c>
      <c r="C138" s="12">
        <f>E138+G138+I138+K138+M138</f>
        <v>17.770348837209305</v>
      </c>
      <c r="D138" s="15">
        <v>7</v>
      </c>
      <c r="E138" s="12">
        <f>MAX(1,(MIN(10,(((D138-3)/(13-3))*10))))</f>
        <v>4</v>
      </c>
      <c r="F138" s="15">
        <v>4.2699999999999996</v>
      </c>
      <c r="G138" s="12">
        <f>MAX(1,(MIN(10,(((F138-5)/(2.85-5))*10))))</f>
        <v>3.3953488372093044</v>
      </c>
      <c r="H138" s="15">
        <v>1.3</v>
      </c>
      <c r="I138" s="12">
        <f>MAX(1,(MIN(10,(((H138-1.5)/(1-1.5))*10))))</f>
        <v>3.9999999999999991</v>
      </c>
      <c r="J138" s="15">
        <v>136</v>
      </c>
      <c r="K138" s="12">
        <f>MAX(1,(MIN(10,(((J138-50)/(210-50))*10))))</f>
        <v>5.375</v>
      </c>
      <c r="L138" s="15">
        <v>0</v>
      </c>
      <c r="M138" s="12">
        <f>MAX(1,(MIN(10,(((L138)/(35))*10))))</f>
        <v>1</v>
      </c>
    </row>
    <row r="139" spans="1:13" ht="15.75" thickBot="1" x14ac:dyDescent="0.3">
      <c r="A139" s="14" t="s">
        <v>543</v>
      </c>
      <c r="B139" s="14" t="s">
        <v>274</v>
      </c>
      <c r="C139" s="12">
        <f>E139+G139+I139+K139+M139</f>
        <v>17.551536544850496</v>
      </c>
      <c r="D139" s="15">
        <v>2</v>
      </c>
      <c r="E139" s="12">
        <f>MAX(1,(MIN(10,(((D139-3)/(13-3))*10))))</f>
        <v>1</v>
      </c>
      <c r="F139" s="15">
        <v>3.74</v>
      </c>
      <c r="G139" s="12">
        <f>MAX(1,(MIN(10,(((F139-5)/(2.85-5))*10))))</f>
        <v>5.8604651162790686</v>
      </c>
      <c r="H139" s="15">
        <v>1.29</v>
      </c>
      <c r="I139" s="12">
        <f>MAX(1,(MIN(10,(((H139-1.5)/(1-1.5))*10))))</f>
        <v>4.1999999999999993</v>
      </c>
      <c r="J139" s="15">
        <v>67</v>
      </c>
      <c r="K139" s="12">
        <f>MAX(1,(MIN(10,(((J139-50)/(210-50))*10))))</f>
        <v>1.0625</v>
      </c>
      <c r="L139" s="15">
        <v>19</v>
      </c>
      <c r="M139" s="12">
        <f>MAX(1,(MIN(10,(((L139)/(35))*10))))</f>
        <v>5.4285714285714279</v>
      </c>
    </row>
    <row r="140" spans="1:13" ht="15.75" thickBot="1" x14ac:dyDescent="0.3">
      <c r="A140" s="14" t="s">
        <v>474</v>
      </c>
      <c r="B140" s="14" t="s">
        <v>271</v>
      </c>
      <c r="C140" s="12">
        <f>E140+G140+I140+K140+M140</f>
        <v>17.486918604651162</v>
      </c>
      <c r="D140" s="15">
        <v>7</v>
      </c>
      <c r="E140" s="12">
        <f>MAX(1,(MIN(10,(((D140-3)/(13-3))*10))))</f>
        <v>4</v>
      </c>
      <c r="F140" s="15">
        <v>4.21</v>
      </c>
      <c r="G140" s="12">
        <f>MAX(1,(MIN(10,(((F140-5)/(2.85-5))*10))))</f>
        <v>3.6744186046511631</v>
      </c>
      <c r="H140" s="15">
        <v>1.3</v>
      </c>
      <c r="I140" s="12">
        <f>MAX(1,(MIN(10,(((H140-1.5)/(1-1.5))*10))))</f>
        <v>3.9999999999999991</v>
      </c>
      <c r="J140" s="15">
        <v>127</v>
      </c>
      <c r="K140" s="12">
        <f>MAX(1,(MIN(10,(((J140-50)/(210-50))*10))))</f>
        <v>4.8125</v>
      </c>
      <c r="L140" s="15">
        <v>0</v>
      </c>
      <c r="M140" s="12">
        <f>MAX(1,(MIN(10,(((L140)/(35))*10))))</f>
        <v>1</v>
      </c>
    </row>
    <row r="141" spans="1:13" ht="15.75" thickBot="1" x14ac:dyDescent="0.3">
      <c r="A141" s="14" t="s">
        <v>374</v>
      </c>
      <c r="B141" s="14" t="s">
        <v>260</v>
      </c>
      <c r="C141" s="12">
        <f>E141+G141+I141+K141+M141</f>
        <v>17.420348837209303</v>
      </c>
      <c r="D141" s="15">
        <v>7</v>
      </c>
      <c r="E141" s="12">
        <f>MAX(1,(MIN(10,(((D141-3)/(13-3))*10))))</f>
        <v>4</v>
      </c>
      <c r="F141" s="15">
        <v>4.2699999999999996</v>
      </c>
      <c r="G141" s="12">
        <f>MAX(1,(MIN(10,(((F141-5)/(2.85-5))*10))))</f>
        <v>3.3953488372093044</v>
      </c>
      <c r="H141" s="15">
        <v>1.23</v>
      </c>
      <c r="I141" s="12">
        <f>MAX(1,(MIN(10,(((H141-1.5)/(1-1.5))*10))))</f>
        <v>5.4</v>
      </c>
      <c r="J141" s="15">
        <v>108</v>
      </c>
      <c r="K141" s="12">
        <f>MAX(1,(MIN(10,(((J141-50)/(210-50))*10))))</f>
        <v>3.625</v>
      </c>
      <c r="L141" s="15">
        <v>0</v>
      </c>
      <c r="M141" s="12">
        <f>MAX(1,(MIN(10,(((L141)/(35))*10))))</f>
        <v>1</v>
      </c>
    </row>
    <row r="142" spans="1:13" ht="15.75" thickBot="1" x14ac:dyDescent="0.3">
      <c r="A142" s="14" t="s">
        <v>363</v>
      </c>
      <c r="B142" s="14" t="s">
        <v>262</v>
      </c>
      <c r="C142" s="12">
        <f>E142+G142+I142+K142+M142</f>
        <v>17.382267441860467</v>
      </c>
      <c r="D142" s="15">
        <v>8</v>
      </c>
      <c r="E142" s="12">
        <f>MAX(1,(MIN(10,(((D142-3)/(13-3))*10))))</f>
        <v>5</v>
      </c>
      <c r="F142" s="15">
        <v>4.34</v>
      </c>
      <c r="G142" s="12">
        <f>MAX(1,(MIN(10,(((F142-5)/(2.85-5))*10))))</f>
        <v>3.0697674418604661</v>
      </c>
      <c r="H142" s="15">
        <v>1.3</v>
      </c>
      <c r="I142" s="12">
        <f>MAX(1,(MIN(10,(((H142-1.5)/(1-1.5))*10))))</f>
        <v>3.9999999999999991</v>
      </c>
      <c r="J142" s="15">
        <v>119</v>
      </c>
      <c r="K142" s="12">
        <f>MAX(1,(MIN(10,(((J142-50)/(210-50))*10))))</f>
        <v>4.3125</v>
      </c>
      <c r="L142" s="15">
        <v>0</v>
      </c>
      <c r="M142" s="12">
        <f>MAX(1,(MIN(10,(((L142)/(35))*10))))</f>
        <v>1</v>
      </c>
    </row>
    <row r="143" spans="1:13" ht="15.75" thickBot="1" x14ac:dyDescent="0.3">
      <c r="A143" s="14" t="s">
        <v>510</v>
      </c>
      <c r="B143" s="14" t="s">
        <v>293</v>
      </c>
      <c r="C143" s="12">
        <f>E143+G143+I143+K143+M143</f>
        <v>17.381395348837209</v>
      </c>
      <c r="D143" s="15">
        <v>3</v>
      </c>
      <c r="E143" s="12">
        <f>MAX(1,(MIN(10,(((D143-3)/(13-3))*10))))</f>
        <v>1</v>
      </c>
      <c r="F143" s="15">
        <v>3.37</v>
      </c>
      <c r="G143" s="12">
        <f>MAX(1,(MIN(10,(((F143-5)/(2.85-5))*10))))</f>
        <v>7.5813953488372086</v>
      </c>
      <c r="H143" s="15">
        <v>1.21</v>
      </c>
      <c r="I143" s="12">
        <f>MAX(1,(MIN(10,(((H143-1.5)/(1-1.5))*10))))</f>
        <v>5.8000000000000007</v>
      </c>
      <c r="J143" s="15">
        <v>63</v>
      </c>
      <c r="K143" s="12">
        <f>MAX(1,(MIN(10,(((J143-50)/(210-50))*10))))</f>
        <v>1</v>
      </c>
      <c r="L143" s="15">
        <v>7</v>
      </c>
      <c r="M143" s="12">
        <f>MAX(1,(MIN(10,(((L143)/(35))*10))))</f>
        <v>2</v>
      </c>
    </row>
    <row r="144" spans="1:13" ht="15.75" thickBot="1" x14ac:dyDescent="0.3">
      <c r="A144" s="14" t="s">
        <v>389</v>
      </c>
      <c r="B144" s="14" t="s">
        <v>274</v>
      </c>
      <c r="C144" s="12">
        <f>E144+G144+I144+K144+M144</f>
        <v>17.29796511627907</v>
      </c>
      <c r="D144" s="15">
        <v>4</v>
      </c>
      <c r="E144" s="12">
        <f>MAX(1,(MIN(10,(((D144-3)/(13-3))*10))))</f>
        <v>1</v>
      </c>
      <c r="F144" s="15">
        <v>3.31</v>
      </c>
      <c r="G144" s="12">
        <f>MAX(1,(MIN(10,(((F144-5)/(2.85-5))*10))))</f>
        <v>7.8604651162790695</v>
      </c>
      <c r="H144" s="15">
        <v>1.2</v>
      </c>
      <c r="I144" s="12">
        <f>MAX(1,(MIN(10,(((H144-1.5)/(1-1.5))*10))))</f>
        <v>6.0000000000000009</v>
      </c>
      <c r="J144" s="15">
        <v>73</v>
      </c>
      <c r="K144" s="12">
        <f>MAX(1,(MIN(10,(((J144-50)/(210-50))*10))))</f>
        <v>1.4375</v>
      </c>
      <c r="L144" s="15">
        <v>2</v>
      </c>
      <c r="M144" s="12">
        <f>MAX(1,(MIN(10,(((L144)/(35))*10))))</f>
        <v>1</v>
      </c>
    </row>
    <row r="145" spans="1:13" ht="15.75" thickBot="1" x14ac:dyDescent="0.3">
      <c r="A145" s="14" t="s">
        <v>520</v>
      </c>
      <c r="B145" s="14" t="s">
        <v>312</v>
      </c>
      <c r="C145" s="12">
        <f>E145+G145+I145+K145+M145</f>
        <v>17.214078073089699</v>
      </c>
      <c r="D145" s="15">
        <v>4</v>
      </c>
      <c r="E145" s="12">
        <f>MAX(1,(MIN(10,(((D145-3)/(13-3))*10))))</f>
        <v>1</v>
      </c>
      <c r="F145" s="15">
        <v>3.95</v>
      </c>
      <c r="G145" s="12">
        <f>MAX(1,(MIN(10,(((F145-5)/(2.85-5))*10))))</f>
        <v>4.883720930232557</v>
      </c>
      <c r="H145" s="15">
        <v>1.35</v>
      </c>
      <c r="I145" s="12">
        <f>MAX(1,(MIN(10,(((H145-1.5)/(1-1.5))*10))))</f>
        <v>2.9999999999999982</v>
      </c>
      <c r="J145" s="15">
        <v>69</v>
      </c>
      <c r="K145" s="12">
        <f>MAX(1,(MIN(10,(((J145-50)/(210-50))*10))))</f>
        <v>1.1875</v>
      </c>
      <c r="L145" s="15">
        <v>25</v>
      </c>
      <c r="M145" s="12">
        <f>MAX(1,(MIN(10,(((L145)/(35))*10))))</f>
        <v>7.1428571428571432</v>
      </c>
    </row>
    <row r="146" spans="1:13" ht="15.75" thickBot="1" x14ac:dyDescent="0.3">
      <c r="A146" s="14" t="s">
        <v>369</v>
      </c>
      <c r="B146" s="14" t="s">
        <v>277</v>
      </c>
      <c r="C146" s="12">
        <f>E146+G146+I146+K146+M146</f>
        <v>17.043313953488372</v>
      </c>
      <c r="D146" s="15">
        <v>7</v>
      </c>
      <c r="E146" s="12">
        <f>MAX(1,(MIN(10,(((D146-3)/(13-3))*10))))</f>
        <v>4</v>
      </c>
      <c r="F146" s="15">
        <v>4.3</v>
      </c>
      <c r="G146" s="12">
        <f>MAX(1,(MIN(10,(((F146-5)/(2.85-5))*10))))</f>
        <v>3.255813953488373</v>
      </c>
      <c r="H146" s="15">
        <v>1.22</v>
      </c>
      <c r="I146" s="12">
        <f>MAX(1,(MIN(10,(((H146-1.5)/(1-1.5))*10))))</f>
        <v>5.6000000000000005</v>
      </c>
      <c r="J146" s="15">
        <v>101</v>
      </c>
      <c r="K146" s="12">
        <f>MAX(1,(MIN(10,(((J146-50)/(210-50))*10))))</f>
        <v>3.1875</v>
      </c>
      <c r="L146" s="15">
        <v>0</v>
      </c>
      <c r="M146" s="12">
        <f>MAX(1,(MIN(10,(((L146)/(35))*10))))</f>
        <v>1</v>
      </c>
    </row>
    <row r="147" spans="1:13" ht="15.75" thickBot="1" x14ac:dyDescent="0.3">
      <c r="A147" s="14" t="s">
        <v>358</v>
      </c>
      <c r="B147" s="14" t="s">
        <v>278</v>
      </c>
      <c r="C147" s="12">
        <f>E147+G147+I147+K147+M147</f>
        <v>17.007848837209306</v>
      </c>
      <c r="D147" s="15">
        <v>7</v>
      </c>
      <c r="E147" s="12">
        <f>MAX(1,(MIN(10,(((D147-3)/(13-3))*10))))</f>
        <v>4</v>
      </c>
      <c r="F147" s="15">
        <v>4.2699999999999996</v>
      </c>
      <c r="G147" s="12">
        <f>MAX(1,(MIN(10,(((F147-5)/(2.85-5))*10))))</f>
        <v>3.3953488372093044</v>
      </c>
      <c r="H147" s="15">
        <v>1.26</v>
      </c>
      <c r="I147" s="12">
        <f>MAX(1,(MIN(10,(((H147-1.5)/(1-1.5))*10))))</f>
        <v>4.8</v>
      </c>
      <c r="J147" s="15">
        <v>111</v>
      </c>
      <c r="K147" s="12">
        <f>MAX(1,(MIN(10,(((J147-50)/(210-50))*10))))</f>
        <v>3.8125</v>
      </c>
      <c r="L147" s="15">
        <v>0</v>
      </c>
      <c r="M147" s="12">
        <f>MAX(1,(MIN(10,(((L147)/(35))*10))))</f>
        <v>1</v>
      </c>
    </row>
    <row r="148" spans="1:13" ht="15.75" thickBot="1" x14ac:dyDescent="0.3">
      <c r="A148" s="14" t="s">
        <v>507</v>
      </c>
      <c r="B148" s="14" t="s">
        <v>267</v>
      </c>
      <c r="C148" s="12">
        <f>E148+G148+I148+K148+M148</f>
        <v>16.918895348837211</v>
      </c>
      <c r="D148" s="15">
        <v>4</v>
      </c>
      <c r="E148" s="12">
        <f>MAX(1,(MIN(10,(((D148-3)/(13-3))*10))))</f>
        <v>1</v>
      </c>
      <c r="F148" s="15">
        <v>3.37</v>
      </c>
      <c r="G148" s="12">
        <f>MAX(1,(MIN(10,(((F148-5)/(2.85-5))*10))))</f>
        <v>7.5813953488372086</v>
      </c>
      <c r="H148" s="15">
        <v>1.23</v>
      </c>
      <c r="I148" s="12">
        <f>MAX(1,(MIN(10,(((H148-1.5)/(1-1.5))*10))))</f>
        <v>5.4</v>
      </c>
      <c r="J148" s="15">
        <v>81</v>
      </c>
      <c r="K148" s="12">
        <f>MAX(1,(MIN(10,(((J148-50)/(210-50))*10))))</f>
        <v>1.9375</v>
      </c>
      <c r="L148" s="15">
        <v>3</v>
      </c>
      <c r="M148" s="12">
        <f>MAX(1,(MIN(10,(((L148)/(35))*10))))</f>
        <v>1</v>
      </c>
    </row>
    <row r="149" spans="1:13" ht="15.75" thickBot="1" x14ac:dyDescent="0.3">
      <c r="A149" s="14" t="s">
        <v>350</v>
      </c>
      <c r="B149" s="14" t="s">
        <v>282</v>
      </c>
      <c r="C149" s="12">
        <f>E149+G149+I149+K149+M149</f>
        <v>16.790116279069768</v>
      </c>
      <c r="D149" s="15">
        <v>7</v>
      </c>
      <c r="E149" s="12">
        <f>MAX(1,(MIN(10,(((D149-3)/(13-3))*10))))</f>
        <v>4</v>
      </c>
      <c r="F149" s="15">
        <v>4.47</v>
      </c>
      <c r="G149" s="12">
        <f>MAX(1,(MIN(10,(((F149-5)/(2.85-5))*10))))</f>
        <v>2.4651162790697687</v>
      </c>
      <c r="H149" s="15">
        <v>1.34</v>
      </c>
      <c r="I149" s="12">
        <f>MAX(1,(MIN(10,(((H149-1.5)/(1-1.5))*10))))</f>
        <v>3.1999999999999984</v>
      </c>
      <c r="J149" s="15">
        <v>148</v>
      </c>
      <c r="K149" s="12">
        <f>MAX(1,(MIN(10,(((J149-50)/(210-50))*10))))</f>
        <v>6.125</v>
      </c>
      <c r="L149" s="15">
        <v>0</v>
      </c>
      <c r="M149" s="12">
        <f>MAX(1,(MIN(10,(((L149)/(35))*10))))</f>
        <v>1</v>
      </c>
    </row>
    <row r="150" spans="1:13" ht="15.75" thickBot="1" x14ac:dyDescent="0.3">
      <c r="A150" s="14" t="s">
        <v>522</v>
      </c>
      <c r="B150" s="14" t="s">
        <v>276</v>
      </c>
      <c r="C150" s="12">
        <f>E150+G150+I150+K150+M150</f>
        <v>16.785755813953486</v>
      </c>
      <c r="D150" s="15">
        <v>5</v>
      </c>
      <c r="E150" s="12">
        <f>MAX(1,(MIN(10,(((D150-3)/(13-3))*10))))</f>
        <v>2</v>
      </c>
      <c r="F150" s="15">
        <v>3.49</v>
      </c>
      <c r="G150" s="12">
        <f>MAX(1,(MIN(10,(((F150-5)/(2.85-5))*10))))</f>
        <v>7.0232558139534875</v>
      </c>
      <c r="H150" s="15">
        <v>1.24</v>
      </c>
      <c r="I150" s="12">
        <f>MAX(1,(MIN(10,(((H150-1.5)/(1-1.5))*10))))</f>
        <v>5.2</v>
      </c>
      <c r="J150" s="15">
        <v>75</v>
      </c>
      <c r="K150" s="12">
        <f>MAX(1,(MIN(10,(((J150-50)/(210-50))*10))))</f>
        <v>1.5625</v>
      </c>
      <c r="L150" s="15">
        <v>2</v>
      </c>
      <c r="M150" s="12">
        <f>MAX(1,(MIN(10,(((L150)/(35))*10))))</f>
        <v>1</v>
      </c>
    </row>
    <row r="151" spans="1:13" ht="15.75" thickBot="1" x14ac:dyDescent="0.3">
      <c r="A151" s="14" t="s">
        <v>391</v>
      </c>
      <c r="B151" s="14" t="s">
        <v>280</v>
      </c>
      <c r="C151" s="12">
        <f>E151+G151+I151+K151+M151</f>
        <v>16.706976744186047</v>
      </c>
      <c r="D151" s="15">
        <v>4</v>
      </c>
      <c r="E151" s="12">
        <f>MAX(1,(MIN(10,(((D151-3)/(13-3))*10))))</f>
        <v>1</v>
      </c>
      <c r="F151" s="15">
        <v>3.73</v>
      </c>
      <c r="G151" s="12">
        <f>MAX(1,(MIN(10,(((F151-5)/(2.85-5))*10))))</f>
        <v>5.9069767441860463</v>
      </c>
      <c r="H151" s="15">
        <v>1.1599999999999999</v>
      </c>
      <c r="I151" s="12">
        <f>MAX(1,(MIN(10,(((H151-1.5)/(1-1.5))*10))))</f>
        <v>6.8000000000000016</v>
      </c>
      <c r="J151" s="15">
        <v>59</v>
      </c>
      <c r="K151" s="12">
        <f>MAX(1,(MIN(10,(((J151-50)/(210-50))*10))))</f>
        <v>1</v>
      </c>
      <c r="L151" s="15">
        <v>7</v>
      </c>
      <c r="M151" s="12">
        <f>MAX(1,(MIN(10,(((L151)/(35))*10))))</f>
        <v>2</v>
      </c>
    </row>
    <row r="152" spans="1:13" ht="15.75" thickBot="1" x14ac:dyDescent="0.3">
      <c r="A152" s="14" t="s">
        <v>546</v>
      </c>
      <c r="B152" s="14" t="s">
        <v>260</v>
      </c>
      <c r="C152" s="12">
        <f>E152+G152+I152+K152+M152</f>
        <v>16.674418604651162</v>
      </c>
      <c r="D152" s="15">
        <v>2</v>
      </c>
      <c r="E152" s="12">
        <f>MAX(1,(MIN(10,(((D152-3)/(13-3))*10))))</f>
        <v>1</v>
      </c>
      <c r="F152" s="15">
        <v>3.35</v>
      </c>
      <c r="G152" s="12">
        <f>MAX(1,(MIN(10,(((F152-5)/(2.85-5))*10))))</f>
        <v>7.6744186046511631</v>
      </c>
      <c r="H152" s="15">
        <v>1.2</v>
      </c>
      <c r="I152" s="12">
        <f>MAX(1,(MIN(10,(((H152-1.5)/(1-1.5))*10))))</f>
        <v>6.0000000000000009</v>
      </c>
      <c r="J152" s="15">
        <v>65</v>
      </c>
      <c r="K152" s="12">
        <f>MAX(1,(MIN(10,(((J152-50)/(210-50))*10))))</f>
        <v>1</v>
      </c>
      <c r="L152" s="15">
        <v>2</v>
      </c>
      <c r="M152" s="12">
        <f>MAX(1,(MIN(10,(((L152)/(35))*10))))</f>
        <v>1</v>
      </c>
    </row>
    <row r="153" spans="1:13" ht="15.75" thickBot="1" x14ac:dyDescent="0.3">
      <c r="A153" s="14" t="s">
        <v>486</v>
      </c>
      <c r="B153" s="14" t="s">
        <v>277</v>
      </c>
      <c r="C153" s="12">
        <f>E153+G153+I153+K153+M153</f>
        <v>16.623048172757475</v>
      </c>
      <c r="D153" s="15">
        <v>4</v>
      </c>
      <c r="E153" s="12">
        <f>MAX(1,(MIN(10,(((D153-3)/(13-3))*10))))</f>
        <v>1</v>
      </c>
      <c r="F153" s="15">
        <v>3.3</v>
      </c>
      <c r="G153" s="12">
        <f>MAX(1,(MIN(10,(((F153-5)/(2.85-5))*10))))</f>
        <v>7.9069767441860472</v>
      </c>
      <c r="H153" s="15">
        <v>1.27</v>
      </c>
      <c r="I153" s="12">
        <f>MAX(1,(MIN(10,(((H153-1.5)/(1-1.5))*10))))</f>
        <v>4.5999999999999996</v>
      </c>
      <c r="J153" s="15">
        <v>77</v>
      </c>
      <c r="K153" s="12">
        <f>MAX(1,(MIN(10,(((J153-50)/(210-50))*10))))</f>
        <v>1.6875</v>
      </c>
      <c r="L153" s="15">
        <v>5</v>
      </c>
      <c r="M153" s="12">
        <f>MAX(1,(MIN(10,(((L153)/(35))*10))))</f>
        <v>1.4285714285714284</v>
      </c>
    </row>
    <row r="154" spans="1:13" ht="15.75" thickBot="1" x14ac:dyDescent="0.3">
      <c r="A154" s="14" t="s">
        <v>493</v>
      </c>
      <c r="B154" s="14" t="s">
        <v>273</v>
      </c>
      <c r="C154" s="12">
        <f>E154+G154+I154+K154+M154</f>
        <v>16.575415282392026</v>
      </c>
      <c r="D154" s="15">
        <v>3</v>
      </c>
      <c r="E154" s="12">
        <f>MAX(1,(MIN(10,(((D154-3)/(13-3))*10))))</f>
        <v>1</v>
      </c>
      <c r="F154" s="15">
        <v>3.66</v>
      </c>
      <c r="G154" s="12">
        <f>MAX(1,(MIN(10,(((F154-5)/(2.85-5))*10))))</f>
        <v>6.2325581395348824</v>
      </c>
      <c r="H154" s="15">
        <v>1.1399999999999999</v>
      </c>
      <c r="I154" s="12">
        <f>MAX(1,(MIN(10,(((H154-1.5)/(1-1.5))*10))))</f>
        <v>7.200000000000002</v>
      </c>
      <c r="J154" s="15">
        <v>66</v>
      </c>
      <c r="K154" s="12">
        <f>MAX(1,(MIN(10,(((J154-50)/(210-50))*10))))</f>
        <v>1</v>
      </c>
      <c r="L154" s="15">
        <v>4</v>
      </c>
      <c r="M154" s="12">
        <f>MAX(1,(MIN(10,(((L154)/(35))*10))))</f>
        <v>1.1428571428571428</v>
      </c>
    </row>
    <row r="155" spans="1:13" ht="15.75" thickBot="1" x14ac:dyDescent="0.3">
      <c r="A155" s="14" t="s">
        <v>528</v>
      </c>
      <c r="B155" s="14" t="s">
        <v>263</v>
      </c>
      <c r="C155" s="12">
        <f>E155+G155+I155+K155+M155</f>
        <v>16.504318936877077</v>
      </c>
      <c r="D155" s="15">
        <v>4</v>
      </c>
      <c r="E155" s="12">
        <f>MAX(1,(MIN(10,(((D155-3)/(13-3))*10))))</f>
        <v>1</v>
      </c>
      <c r="F155" s="15">
        <v>3.62</v>
      </c>
      <c r="G155" s="12">
        <f>MAX(1,(MIN(10,(((F155-5)/(2.85-5))*10))))</f>
        <v>6.4186046511627906</v>
      </c>
      <c r="H155" s="15">
        <v>1.21</v>
      </c>
      <c r="I155" s="12">
        <f>MAX(1,(MIN(10,(((H155-1.5)/(1-1.5))*10))))</f>
        <v>5.8000000000000007</v>
      </c>
      <c r="J155" s="15">
        <v>59</v>
      </c>
      <c r="K155" s="12">
        <f>MAX(1,(MIN(10,(((J155-50)/(210-50))*10))))</f>
        <v>1</v>
      </c>
      <c r="L155" s="15">
        <v>8</v>
      </c>
      <c r="M155" s="12">
        <f>MAX(1,(MIN(10,(((L155)/(35))*10))))</f>
        <v>2.2857142857142856</v>
      </c>
    </row>
    <row r="156" spans="1:13" ht="15.75" thickBot="1" x14ac:dyDescent="0.3">
      <c r="A156" s="14" t="s">
        <v>500</v>
      </c>
      <c r="B156" s="14" t="s">
        <v>278</v>
      </c>
      <c r="C156" s="12">
        <f>E156+G156+I156+K156+M156</f>
        <v>16.463122923588042</v>
      </c>
      <c r="D156" s="15">
        <v>3</v>
      </c>
      <c r="E156" s="12">
        <f>MAX(1,(MIN(10,(((D156-3)/(13-3))*10))))</f>
        <v>1</v>
      </c>
      <c r="F156" s="15">
        <v>3.42</v>
      </c>
      <c r="G156" s="12">
        <f>MAX(1,(MIN(10,(((F156-5)/(2.85-5))*10))))</f>
        <v>7.3488372093023262</v>
      </c>
      <c r="H156" s="15">
        <v>1.23</v>
      </c>
      <c r="I156" s="12">
        <f>MAX(1,(MIN(10,(((H156-1.5)/(1-1.5))*10))))</f>
        <v>5.4</v>
      </c>
      <c r="J156" s="15">
        <v>66</v>
      </c>
      <c r="K156" s="12">
        <f>MAX(1,(MIN(10,(((J156-50)/(210-50))*10))))</f>
        <v>1</v>
      </c>
      <c r="L156" s="15">
        <v>6</v>
      </c>
      <c r="M156" s="12">
        <f>MAX(1,(MIN(10,(((L156)/(35))*10))))</f>
        <v>1.7142857142857144</v>
      </c>
    </row>
    <row r="157" spans="1:13" ht="15.75" thickBot="1" x14ac:dyDescent="0.3">
      <c r="A157" s="14" t="s">
        <v>531</v>
      </c>
      <c r="B157" s="14" t="s">
        <v>263</v>
      </c>
      <c r="C157" s="12">
        <f>E157+G157+I157+K157+M157</f>
        <v>16.430938538205982</v>
      </c>
      <c r="D157" s="15">
        <v>4</v>
      </c>
      <c r="E157" s="12">
        <f>MAX(1,(MIN(10,(((D157-3)/(13-3))*10))))</f>
        <v>1</v>
      </c>
      <c r="F157" s="15">
        <v>3.64</v>
      </c>
      <c r="G157" s="12">
        <f>MAX(1,(MIN(10,(((F157-5)/(2.85-5))*10))))</f>
        <v>6.3255813953488369</v>
      </c>
      <c r="H157" s="15">
        <v>1.18</v>
      </c>
      <c r="I157" s="12">
        <f>MAX(1,(MIN(10,(((H157-1.5)/(1-1.5))*10))))</f>
        <v>6.4000000000000012</v>
      </c>
      <c r="J157" s="15">
        <v>75</v>
      </c>
      <c r="K157" s="12">
        <f>MAX(1,(MIN(10,(((J157-50)/(210-50))*10))))</f>
        <v>1.5625</v>
      </c>
      <c r="L157" s="15">
        <v>4</v>
      </c>
      <c r="M157" s="12">
        <f>MAX(1,(MIN(10,(((L157)/(35))*10))))</f>
        <v>1.1428571428571428</v>
      </c>
    </row>
    <row r="158" spans="1:13" ht="15.75" thickBot="1" x14ac:dyDescent="0.3">
      <c r="A158" s="14" t="s">
        <v>513</v>
      </c>
      <c r="B158" s="14" t="s">
        <v>287</v>
      </c>
      <c r="C158" s="12">
        <f>E158+G158+I158+K158+M158</f>
        <v>16.397093023255813</v>
      </c>
      <c r="D158" s="15">
        <v>4</v>
      </c>
      <c r="E158" s="12">
        <f>MAX(1,(MIN(10,(((D158-3)/(13-3))*10))))</f>
        <v>1</v>
      </c>
      <c r="F158" s="15">
        <v>3.63</v>
      </c>
      <c r="G158" s="12">
        <f>MAX(1,(MIN(10,(((F158-5)/(2.85-5))*10))))</f>
        <v>6.3720930232558146</v>
      </c>
      <c r="H158" s="15">
        <v>1.23</v>
      </c>
      <c r="I158" s="12">
        <f>MAX(1,(MIN(10,(((H158-1.5)/(1-1.5))*10))))</f>
        <v>5.4</v>
      </c>
      <c r="J158" s="15">
        <v>76</v>
      </c>
      <c r="K158" s="12">
        <f>MAX(1,(MIN(10,(((J158-50)/(210-50))*10))))</f>
        <v>1.625</v>
      </c>
      <c r="L158" s="15">
        <v>7</v>
      </c>
      <c r="M158" s="12">
        <f>MAX(1,(MIN(10,(((L158)/(35))*10))))</f>
        <v>2</v>
      </c>
    </row>
    <row r="159" spans="1:13" ht="15.75" thickBot="1" x14ac:dyDescent="0.3">
      <c r="A159" s="14" t="s">
        <v>526</v>
      </c>
      <c r="B159" s="14" t="s">
        <v>277</v>
      </c>
      <c r="C159" s="12">
        <f>E159+G159+I159+K159+M159</f>
        <v>16.252657807308971</v>
      </c>
      <c r="D159" s="15">
        <v>4</v>
      </c>
      <c r="E159" s="12">
        <f>MAX(1,(MIN(10,(((D159-3)/(13-3))*10))))</f>
        <v>1</v>
      </c>
      <c r="F159" s="15">
        <v>3.82</v>
      </c>
      <c r="G159" s="12">
        <f>MAX(1,(MIN(10,(((F159-5)/(2.85-5))*10))))</f>
        <v>5.4883720930232567</v>
      </c>
      <c r="H159" s="15">
        <v>1.26</v>
      </c>
      <c r="I159" s="12">
        <f>MAX(1,(MIN(10,(((H159-1.5)/(1-1.5))*10))))</f>
        <v>4.8</v>
      </c>
      <c r="J159" s="15">
        <v>70</v>
      </c>
      <c r="K159" s="12">
        <f>MAX(1,(MIN(10,(((J159-50)/(210-50))*10))))</f>
        <v>1.25</v>
      </c>
      <c r="L159" s="15">
        <v>13</v>
      </c>
      <c r="M159" s="12">
        <f>MAX(1,(MIN(10,(((L159)/(35))*10))))</f>
        <v>3.7142857142857144</v>
      </c>
    </row>
    <row r="160" spans="1:13" ht="15.75" thickBot="1" x14ac:dyDescent="0.3">
      <c r="A160" s="14" t="s">
        <v>505</v>
      </c>
      <c r="B160" s="14" t="s">
        <v>280</v>
      </c>
      <c r="C160" s="12">
        <f>E160+G160+I160+K160+M160</f>
        <v>16.237209302325581</v>
      </c>
      <c r="D160" s="15">
        <v>3</v>
      </c>
      <c r="E160" s="12">
        <f>MAX(1,(MIN(10,(((D160-3)/(13-3))*10))))</f>
        <v>1</v>
      </c>
      <c r="F160" s="15">
        <v>3.1</v>
      </c>
      <c r="G160" s="12">
        <f>MAX(1,(MIN(10,(((F160-5)/(2.85-5))*10))))</f>
        <v>8.8372093023255811</v>
      </c>
      <c r="H160" s="15">
        <v>1.28</v>
      </c>
      <c r="I160" s="12">
        <f>MAX(1,(MIN(10,(((H160-1.5)/(1-1.5))*10))))</f>
        <v>4.3999999999999995</v>
      </c>
      <c r="J160" s="15">
        <v>59</v>
      </c>
      <c r="K160" s="12">
        <f>MAX(1,(MIN(10,(((J160-50)/(210-50))*10))))</f>
        <v>1</v>
      </c>
      <c r="L160" s="15">
        <v>3</v>
      </c>
      <c r="M160" s="12">
        <f>MAX(1,(MIN(10,(((L160)/(35))*10))))</f>
        <v>1</v>
      </c>
    </row>
    <row r="161" spans="1:13" ht="15.75" thickBot="1" x14ac:dyDescent="0.3">
      <c r="A161" s="14" t="s">
        <v>253</v>
      </c>
      <c r="B161" s="14" t="s">
        <v>295</v>
      </c>
      <c r="C161" s="12">
        <f>E161+G161+I161+K161+M161</f>
        <v>16.200872093023257</v>
      </c>
      <c r="D161" s="15">
        <v>6</v>
      </c>
      <c r="E161" s="12">
        <f>MAX(1,(MIN(10,(((D161-3)/(13-3))*10))))</f>
        <v>3</v>
      </c>
      <c r="F161" s="15">
        <v>4.25</v>
      </c>
      <c r="G161" s="12">
        <f>MAX(1,(MIN(10,(((F161-5)/(2.85-5))*10))))</f>
        <v>3.4883720930232558</v>
      </c>
      <c r="H161" s="15">
        <v>1.28</v>
      </c>
      <c r="I161" s="12">
        <f>MAX(1,(MIN(10,(((H161-1.5)/(1-1.5))*10))))</f>
        <v>4.3999999999999995</v>
      </c>
      <c r="J161" s="15">
        <v>119</v>
      </c>
      <c r="K161" s="12">
        <f>MAX(1,(MIN(10,(((J161-50)/(210-50))*10))))</f>
        <v>4.3125</v>
      </c>
      <c r="L161" s="15">
        <v>0</v>
      </c>
      <c r="M161" s="12">
        <f>MAX(1,(MIN(10,(((L161)/(35))*10))))</f>
        <v>1</v>
      </c>
    </row>
    <row r="162" spans="1:13" ht="15.75" thickBot="1" x14ac:dyDescent="0.3">
      <c r="A162" s="14" t="s">
        <v>482</v>
      </c>
      <c r="B162" s="14" t="s">
        <v>260</v>
      </c>
      <c r="C162" s="12">
        <f>E162+G162+I162+K162+M162</f>
        <v>16.124127906976742</v>
      </c>
      <c r="D162" s="15">
        <v>7</v>
      </c>
      <c r="E162" s="12">
        <f>MAX(1,(MIN(10,(((D162-3)/(13-3))*10))))</f>
        <v>4</v>
      </c>
      <c r="F162" s="15">
        <v>4.03</v>
      </c>
      <c r="G162" s="12">
        <f>MAX(1,(MIN(10,(((F162-5)/(2.85-5))*10))))</f>
        <v>4.5116279069767433</v>
      </c>
      <c r="H162" s="15">
        <v>1.31</v>
      </c>
      <c r="I162" s="12">
        <f>MAX(1,(MIN(10,(((H162-1.5)/(1-1.5))*10))))</f>
        <v>3.7999999999999989</v>
      </c>
      <c r="J162" s="15">
        <v>95</v>
      </c>
      <c r="K162" s="12">
        <f>MAX(1,(MIN(10,(((J162-50)/(210-50))*10))))</f>
        <v>2.8125</v>
      </c>
      <c r="L162" s="15">
        <v>0</v>
      </c>
      <c r="M162" s="12">
        <f>MAX(1,(MIN(10,(((L162)/(35))*10))))</f>
        <v>1</v>
      </c>
    </row>
    <row r="163" spans="1:13" ht="15.75" thickBot="1" x14ac:dyDescent="0.3">
      <c r="A163" s="14" t="s">
        <v>245</v>
      </c>
      <c r="B163" s="14" t="s">
        <v>309</v>
      </c>
      <c r="C163" s="12">
        <f>E163+G163+I163+K163+M163</f>
        <v>16.087499999999999</v>
      </c>
      <c r="D163" s="15">
        <v>7</v>
      </c>
      <c r="E163" s="12">
        <f>MAX(1,(MIN(10,(((D163-3)/(13-3))*10))))</f>
        <v>4</v>
      </c>
      <c r="F163" s="15">
        <v>4.79</v>
      </c>
      <c r="G163" s="12">
        <f>MAX(1,(MIN(10,(((F163-5)/(2.85-5))*10))))</f>
        <v>1</v>
      </c>
      <c r="H163" s="15">
        <v>1.33</v>
      </c>
      <c r="I163" s="12">
        <f>MAX(1,(MIN(10,(((H163-1.5)/(1-1.5))*10))))</f>
        <v>3.3999999999999986</v>
      </c>
      <c r="J163" s="15">
        <v>157</v>
      </c>
      <c r="K163" s="12">
        <f>MAX(1,(MIN(10,(((J163-50)/(210-50))*10))))</f>
        <v>6.6875</v>
      </c>
      <c r="L163" s="15">
        <v>0</v>
      </c>
      <c r="M163" s="12">
        <f>MAX(1,(MIN(10,(((L163)/(35))*10))))</f>
        <v>1</v>
      </c>
    </row>
    <row r="164" spans="1:13" ht="15.75" thickBot="1" x14ac:dyDescent="0.3">
      <c r="A164" s="14" t="s">
        <v>497</v>
      </c>
      <c r="B164" s="14" t="s">
        <v>263</v>
      </c>
      <c r="C164" s="12">
        <f>E164+G164+I164+K164+M164</f>
        <v>16.07093023255814</v>
      </c>
      <c r="D164" s="15">
        <v>4</v>
      </c>
      <c r="E164" s="12">
        <f>MAX(1,(MIN(10,(((D164-3)/(13-3))*10))))</f>
        <v>1</v>
      </c>
      <c r="F164" s="15">
        <v>3.34</v>
      </c>
      <c r="G164" s="12">
        <f>MAX(1,(MIN(10,(((F164-5)/(2.85-5))*10))))</f>
        <v>7.7209302325581408</v>
      </c>
      <c r="H164" s="15">
        <v>1.27</v>
      </c>
      <c r="I164" s="12">
        <f>MAX(1,(MIN(10,(((H164-1.5)/(1-1.5))*10))))</f>
        <v>4.5999999999999996</v>
      </c>
      <c r="J164" s="15">
        <v>78</v>
      </c>
      <c r="K164" s="12">
        <f>MAX(1,(MIN(10,(((J164-50)/(210-50))*10))))</f>
        <v>1.75</v>
      </c>
      <c r="L164" s="15">
        <v>2</v>
      </c>
      <c r="M164" s="12">
        <f>MAX(1,(MIN(10,(((L164)/(35))*10))))</f>
        <v>1</v>
      </c>
    </row>
    <row r="165" spans="1:13" ht="15.75" thickBot="1" x14ac:dyDescent="0.3">
      <c r="A165" s="14" t="s">
        <v>533</v>
      </c>
      <c r="B165" s="14" t="s">
        <v>270</v>
      </c>
      <c r="C165" s="12">
        <f>E165+G165+I165+K165+M165</f>
        <v>16.027906976744184</v>
      </c>
      <c r="D165" s="15">
        <v>3</v>
      </c>
      <c r="E165" s="12">
        <f>MAX(1,(MIN(10,(((D165-3)/(13-3))*10))))</f>
        <v>1</v>
      </c>
      <c r="F165" s="15">
        <v>3.36</v>
      </c>
      <c r="G165" s="12">
        <f>MAX(1,(MIN(10,(((F165-5)/(2.85-5))*10))))</f>
        <v>7.6279069767441863</v>
      </c>
      <c r="H165" s="15">
        <v>1.23</v>
      </c>
      <c r="I165" s="12">
        <f>MAX(1,(MIN(10,(((H165-1.5)/(1-1.5))*10))))</f>
        <v>5.4</v>
      </c>
      <c r="J165" s="15">
        <v>66</v>
      </c>
      <c r="K165" s="12">
        <f>MAX(1,(MIN(10,(((J165-50)/(210-50))*10))))</f>
        <v>1</v>
      </c>
      <c r="L165" s="15">
        <v>2</v>
      </c>
      <c r="M165" s="12">
        <f>MAX(1,(MIN(10,(((L165)/(35))*10))))</f>
        <v>1</v>
      </c>
    </row>
    <row r="166" spans="1:13" ht="15.75" thickBot="1" x14ac:dyDescent="0.3">
      <c r="A166" s="14" t="s">
        <v>503</v>
      </c>
      <c r="B166" s="14" t="s">
        <v>275</v>
      </c>
      <c r="C166" s="12">
        <f>E166+G166+I166+K166+M166</f>
        <v>16.022093023255817</v>
      </c>
      <c r="D166" s="15">
        <v>4</v>
      </c>
      <c r="E166" s="12">
        <f>MAX(1,(MIN(10,(((D166-3)/(13-3))*10))))</f>
        <v>1</v>
      </c>
      <c r="F166" s="15">
        <v>3.63</v>
      </c>
      <c r="G166" s="12">
        <f>MAX(1,(MIN(10,(((F166-5)/(2.85-5))*10))))</f>
        <v>6.3720930232558146</v>
      </c>
      <c r="H166" s="15">
        <v>1.18</v>
      </c>
      <c r="I166" s="12">
        <f>MAX(1,(MIN(10,(((H166-1.5)/(1-1.5))*10))))</f>
        <v>6.4000000000000012</v>
      </c>
      <c r="J166" s="15">
        <v>70</v>
      </c>
      <c r="K166" s="12">
        <f>MAX(1,(MIN(10,(((J166-50)/(210-50))*10))))</f>
        <v>1.25</v>
      </c>
      <c r="L166" s="15">
        <v>0</v>
      </c>
      <c r="M166" s="12">
        <f>MAX(1,(MIN(10,(((L166)/(35))*10))))</f>
        <v>1</v>
      </c>
    </row>
    <row r="167" spans="1:13" ht="15.75" thickBot="1" x14ac:dyDescent="0.3">
      <c r="A167" s="14" t="s">
        <v>251</v>
      </c>
      <c r="B167" s="14" t="s">
        <v>284</v>
      </c>
      <c r="C167" s="12">
        <f>E167+G167+I167+K167+M167</f>
        <v>15.99767441860465</v>
      </c>
      <c r="D167" s="15">
        <v>4</v>
      </c>
      <c r="E167" s="12">
        <f>MAX(1,(MIN(10,(((D167-3)/(13-3))*10))))</f>
        <v>1</v>
      </c>
      <c r="F167" s="15">
        <v>3.56</v>
      </c>
      <c r="G167" s="12">
        <f>MAX(1,(MIN(10,(((F167-5)/(2.85-5))*10))))</f>
        <v>6.6976744186046506</v>
      </c>
      <c r="H167" s="15">
        <v>1.26</v>
      </c>
      <c r="I167" s="12">
        <f>MAX(1,(MIN(10,(((H167-1.5)/(1-1.5))*10))))</f>
        <v>4.8</v>
      </c>
      <c r="J167" s="15">
        <v>90</v>
      </c>
      <c r="K167" s="12">
        <f>MAX(1,(MIN(10,(((J167-50)/(210-50))*10))))</f>
        <v>2.5</v>
      </c>
      <c r="L167" s="15">
        <v>0</v>
      </c>
      <c r="M167" s="12">
        <f>MAX(1,(MIN(10,(((L167)/(35))*10))))</f>
        <v>1</v>
      </c>
    </row>
    <row r="168" spans="1:13" ht="15.75" thickBot="1" x14ac:dyDescent="0.3">
      <c r="A168" s="14" t="s">
        <v>235</v>
      </c>
      <c r="B168" s="14" t="s">
        <v>305</v>
      </c>
      <c r="C168" s="12">
        <f>E168+G168+I168+K168+M168</f>
        <v>15.870348837209303</v>
      </c>
      <c r="D168" s="15">
        <v>7</v>
      </c>
      <c r="E168" s="12">
        <f>MAX(1,(MIN(10,(((D168-3)/(13-3))*10))))</f>
        <v>4</v>
      </c>
      <c r="F168" s="15">
        <v>4.2699999999999996</v>
      </c>
      <c r="G168" s="12">
        <f>MAX(1,(MIN(10,(((F168-5)/(2.85-5))*10))))</f>
        <v>3.3953488372093044</v>
      </c>
      <c r="H168" s="15">
        <v>1.32</v>
      </c>
      <c r="I168" s="12">
        <f>MAX(1,(MIN(10,(((H168-1.5)/(1-1.5))*10))))</f>
        <v>3.5999999999999988</v>
      </c>
      <c r="J168" s="15">
        <v>112</v>
      </c>
      <c r="K168" s="12">
        <f>MAX(1,(MIN(10,(((J168-50)/(210-50))*10))))</f>
        <v>3.875</v>
      </c>
      <c r="L168" s="15">
        <v>0</v>
      </c>
      <c r="M168" s="12">
        <f>MAX(1,(MIN(10,(((L168)/(35))*10))))</f>
        <v>1</v>
      </c>
    </row>
    <row r="169" spans="1:13" ht="15.75" thickBot="1" x14ac:dyDescent="0.3">
      <c r="A169" s="14" t="s">
        <v>471</v>
      </c>
      <c r="B169" s="14" t="s">
        <v>295</v>
      </c>
      <c r="C169" s="12">
        <f>E169+G169+I169+K169+M169</f>
        <v>15.760174418604649</v>
      </c>
      <c r="D169" s="15">
        <v>6</v>
      </c>
      <c r="E169" s="12">
        <f>MAX(1,(MIN(10,(((D169-3)/(13-3))*10))))</f>
        <v>3</v>
      </c>
      <c r="F169" s="15">
        <v>3.99</v>
      </c>
      <c r="G169" s="12">
        <f>MAX(1,(MIN(10,(((F169-5)/(2.85-5))*10))))</f>
        <v>4.6976744186046506</v>
      </c>
      <c r="H169" s="15">
        <v>1.3</v>
      </c>
      <c r="I169" s="12">
        <f>MAX(1,(MIN(10,(((H169-1.5)/(1-1.5))*10))))</f>
        <v>3.9999999999999991</v>
      </c>
      <c r="J169" s="15">
        <v>99</v>
      </c>
      <c r="K169" s="12">
        <f>MAX(1,(MIN(10,(((J169-50)/(210-50))*10))))</f>
        <v>3.0625</v>
      </c>
      <c r="L169" s="15">
        <v>0</v>
      </c>
      <c r="M169" s="12">
        <f>MAX(1,(MIN(10,(((L169)/(35))*10))))</f>
        <v>1</v>
      </c>
    </row>
    <row r="170" spans="1:13" ht="15.75" thickBot="1" x14ac:dyDescent="0.3">
      <c r="A170" s="14" t="s">
        <v>530</v>
      </c>
      <c r="B170" s="14" t="s">
        <v>293</v>
      </c>
      <c r="C170" s="12">
        <f>E170+G170+I170+K170+M170</f>
        <v>15.758139534883721</v>
      </c>
      <c r="D170" s="15">
        <v>3</v>
      </c>
      <c r="E170" s="12">
        <f>MAX(1,(MIN(10,(((D170-3)/(13-3))*10))))</f>
        <v>1</v>
      </c>
      <c r="F170" s="15">
        <v>3.59</v>
      </c>
      <c r="G170" s="12">
        <f>MAX(1,(MIN(10,(((F170-5)/(2.85-5))*10))))</f>
        <v>6.5581395348837219</v>
      </c>
      <c r="H170" s="15">
        <v>1.24</v>
      </c>
      <c r="I170" s="12">
        <f>MAX(1,(MIN(10,(((H170-1.5)/(1-1.5))*10))))</f>
        <v>5.2</v>
      </c>
      <c r="J170" s="15">
        <v>57</v>
      </c>
      <c r="K170" s="12">
        <f>MAX(1,(MIN(10,(((J170-50)/(210-50))*10))))</f>
        <v>1</v>
      </c>
      <c r="L170" s="15">
        <v>7</v>
      </c>
      <c r="M170" s="12">
        <f>MAX(1,(MIN(10,(((L170)/(35))*10))))</f>
        <v>2</v>
      </c>
    </row>
    <row r="171" spans="1:13" ht="15.75" thickBot="1" x14ac:dyDescent="0.3">
      <c r="A171" s="14" t="s">
        <v>480</v>
      </c>
      <c r="B171" s="14" t="s">
        <v>289</v>
      </c>
      <c r="C171" s="12">
        <f>E171+G171+I171+K171+M171</f>
        <v>15.707267441860466</v>
      </c>
      <c r="D171" s="15">
        <v>7</v>
      </c>
      <c r="E171" s="12">
        <f>MAX(1,(MIN(10,(((D171-3)/(13-3))*10))))</f>
        <v>4</v>
      </c>
      <c r="F171" s="15">
        <v>4.34</v>
      </c>
      <c r="G171" s="12">
        <f>MAX(1,(MIN(10,(((F171-5)/(2.85-5))*10))))</f>
        <v>3.0697674418604661</v>
      </c>
      <c r="H171" s="15">
        <v>1.29</v>
      </c>
      <c r="I171" s="12">
        <f>MAX(1,(MIN(10,(((H171-1.5)/(1-1.5))*10))))</f>
        <v>4.1999999999999993</v>
      </c>
      <c r="J171" s="15">
        <v>105</v>
      </c>
      <c r="K171" s="12">
        <f>MAX(1,(MIN(10,(((J171-50)/(210-50))*10))))</f>
        <v>3.4375</v>
      </c>
      <c r="L171" s="15">
        <v>0</v>
      </c>
      <c r="M171" s="12">
        <f>MAX(1,(MIN(10,(((L171)/(35))*10))))</f>
        <v>1</v>
      </c>
    </row>
    <row r="172" spans="1:13" ht="15.75" thickBot="1" x14ac:dyDescent="0.3">
      <c r="A172" s="14" t="s">
        <v>540</v>
      </c>
      <c r="B172" s="14" t="s">
        <v>260</v>
      </c>
      <c r="C172" s="12">
        <f>E172+G172+I172+K172+M172</f>
        <v>15.659136212624585</v>
      </c>
      <c r="D172" s="15">
        <v>4</v>
      </c>
      <c r="E172" s="12">
        <f>MAX(1,(MIN(10,(((D172-3)/(13-3))*10))))</f>
        <v>1</v>
      </c>
      <c r="F172" s="15">
        <v>3.47</v>
      </c>
      <c r="G172" s="12">
        <f>MAX(1,(MIN(10,(((F172-5)/(2.85-5))*10))))</f>
        <v>7.1162790697674421</v>
      </c>
      <c r="H172" s="15">
        <v>1.23</v>
      </c>
      <c r="I172" s="12">
        <f>MAX(1,(MIN(10,(((H172-1.5)/(1-1.5))*10))))</f>
        <v>5.4</v>
      </c>
      <c r="J172" s="15">
        <v>53</v>
      </c>
      <c r="K172" s="12">
        <f>MAX(1,(MIN(10,(((J172-50)/(210-50))*10))))</f>
        <v>1</v>
      </c>
      <c r="L172" s="15">
        <v>4</v>
      </c>
      <c r="M172" s="12">
        <f>MAX(1,(MIN(10,(((L172)/(35))*10))))</f>
        <v>1.1428571428571428</v>
      </c>
    </row>
    <row r="173" spans="1:13" ht="15.75" thickBot="1" x14ac:dyDescent="0.3">
      <c r="A173" s="14" t="s">
        <v>527</v>
      </c>
      <c r="B173" s="14" t="s">
        <v>267</v>
      </c>
      <c r="C173" s="12">
        <f>E173+G173+I173+K173+M173</f>
        <v>15.645473421926912</v>
      </c>
      <c r="D173" s="15">
        <v>3</v>
      </c>
      <c r="E173" s="12">
        <f>MAX(1,(MIN(10,(((D173-3)/(13-3))*10))))</f>
        <v>1</v>
      </c>
      <c r="F173" s="15">
        <v>3.61</v>
      </c>
      <c r="G173" s="12">
        <f>MAX(1,(MIN(10,(((F173-5)/(2.85-5))*10))))</f>
        <v>6.4651162790697683</v>
      </c>
      <c r="H173" s="15">
        <v>1.22</v>
      </c>
      <c r="I173" s="12">
        <f>MAX(1,(MIN(10,(((H173-1.5)/(1-1.5))*10))))</f>
        <v>5.6000000000000005</v>
      </c>
      <c r="J173" s="15">
        <v>73</v>
      </c>
      <c r="K173" s="12">
        <f>MAX(1,(MIN(10,(((J173-50)/(210-50))*10))))</f>
        <v>1.4375</v>
      </c>
      <c r="L173" s="15">
        <v>4</v>
      </c>
      <c r="M173" s="12">
        <f>MAX(1,(MIN(10,(((L173)/(35))*10))))</f>
        <v>1.1428571428571428</v>
      </c>
    </row>
    <row r="174" spans="1:13" ht="15.75" thickBot="1" x14ac:dyDescent="0.3">
      <c r="A174" s="14" t="s">
        <v>383</v>
      </c>
      <c r="B174" s="14" t="s">
        <v>271</v>
      </c>
      <c r="C174" s="12">
        <f>E174+G174+I174+K174+M174</f>
        <v>15.571802325581396</v>
      </c>
      <c r="D174" s="15">
        <v>7</v>
      </c>
      <c r="E174" s="12">
        <f>MAX(1,(MIN(10,(((D174-3)/(13-3))*10))))</f>
        <v>4</v>
      </c>
      <c r="F174" s="15">
        <v>4.3099999999999996</v>
      </c>
      <c r="G174" s="12">
        <f>MAX(1,(MIN(10,(((F174-5)/(2.85-5))*10))))</f>
        <v>3.2093023255813975</v>
      </c>
      <c r="H174" s="15">
        <v>1.31</v>
      </c>
      <c r="I174" s="12">
        <f>MAX(1,(MIN(10,(((H174-1.5)/(1-1.5))*10))))</f>
        <v>3.7999999999999989</v>
      </c>
      <c r="J174" s="15">
        <v>107</v>
      </c>
      <c r="K174" s="12">
        <f>MAX(1,(MIN(10,(((J174-50)/(210-50))*10))))</f>
        <v>3.5625</v>
      </c>
      <c r="L174" s="15">
        <v>0</v>
      </c>
      <c r="M174" s="12">
        <f>MAX(1,(MIN(10,(((L174)/(35))*10))))</f>
        <v>1</v>
      </c>
    </row>
    <row r="175" spans="1:13" ht="15.75" thickBot="1" x14ac:dyDescent="0.3">
      <c r="A175" s="14" t="s">
        <v>354</v>
      </c>
      <c r="B175" s="14" t="s">
        <v>282</v>
      </c>
      <c r="C175" s="12">
        <f>E175+G175+I175+K175+M175</f>
        <v>15.537209302325586</v>
      </c>
      <c r="D175" s="15">
        <v>7</v>
      </c>
      <c r="E175" s="12">
        <f>MAX(1,(MIN(10,(((D175-3)/(13-3))*10))))</f>
        <v>4</v>
      </c>
      <c r="F175" s="15">
        <v>4.3899999999999997</v>
      </c>
      <c r="G175" s="12">
        <f>MAX(1,(MIN(10,(((F175-5)/(2.85-5))*10))))</f>
        <v>2.8372093023255829</v>
      </c>
      <c r="H175" s="15">
        <v>1.39</v>
      </c>
      <c r="I175" s="12">
        <f>MAX(1,(MIN(10,(((H175-1.5)/(1-1.5))*10))))</f>
        <v>2.200000000000002</v>
      </c>
      <c r="J175" s="15">
        <v>138</v>
      </c>
      <c r="K175" s="12">
        <f>MAX(1,(MIN(10,(((J175-50)/(210-50))*10))))</f>
        <v>5.5</v>
      </c>
      <c r="L175" s="15">
        <v>0</v>
      </c>
      <c r="M175" s="12">
        <f>MAX(1,(MIN(10,(((L175)/(35))*10))))</f>
        <v>1</v>
      </c>
    </row>
    <row r="176" spans="1:13" ht="15.75" thickBot="1" x14ac:dyDescent="0.3">
      <c r="A176" s="14" t="s">
        <v>501</v>
      </c>
      <c r="B176" s="14" t="s">
        <v>259</v>
      </c>
      <c r="C176" s="12">
        <f>E176+G176+I176+K176+M176</f>
        <v>15.510174418604651</v>
      </c>
      <c r="D176" s="15">
        <v>5</v>
      </c>
      <c r="E176" s="12">
        <f>MAX(1,(MIN(10,(((D176-3)/(13-3))*10))))</f>
        <v>2</v>
      </c>
      <c r="F176" s="15">
        <v>3.99</v>
      </c>
      <c r="G176" s="12">
        <f>MAX(1,(MIN(10,(((F176-5)/(2.85-5))*10))))</f>
        <v>4.6976744186046506</v>
      </c>
      <c r="H176" s="15">
        <v>1.25</v>
      </c>
      <c r="I176" s="12">
        <f>MAX(1,(MIN(10,(((H176-1.5)/(1-1.5))*10))))</f>
        <v>5</v>
      </c>
      <c r="J176" s="15">
        <v>95</v>
      </c>
      <c r="K176" s="12">
        <f>MAX(1,(MIN(10,(((J176-50)/(210-50))*10))))</f>
        <v>2.8125</v>
      </c>
      <c r="L176" s="15">
        <v>1</v>
      </c>
      <c r="M176" s="12">
        <f>MAX(1,(MIN(10,(((L176)/(35))*10))))</f>
        <v>1</v>
      </c>
    </row>
    <row r="177" spans="1:13" ht="15.75" thickBot="1" x14ac:dyDescent="0.3">
      <c r="A177" s="14" t="s">
        <v>388</v>
      </c>
      <c r="B177" s="14" t="s">
        <v>267</v>
      </c>
      <c r="C177" s="12">
        <f>E177+G177+I177+K177+M177</f>
        <v>15.50610465116279</v>
      </c>
      <c r="D177" s="15">
        <v>4</v>
      </c>
      <c r="E177" s="12">
        <f>MAX(1,(MIN(10,(((D177-3)/(13-3))*10))))</f>
        <v>1</v>
      </c>
      <c r="F177" s="15">
        <v>3.62</v>
      </c>
      <c r="G177" s="12">
        <f>MAX(1,(MIN(10,(((F177-5)/(2.85-5))*10))))</f>
        <v>6.4186046511627906</v>
      </c>
      <c r="H177" s="15">
        <v>1.23</v>
      </c>
      <c r="I177" s="12">
        <f>MAX(1,(MIN(10,(((H177-1.5)/(1-1.5))*10))))</f>
        <v>5.4</v>
      </c>
      <c r="J177" s="15">
        <v>77</v>
      </c>
      <c r="K177" s="12">
        <f>MAX(1,(MIN(10,(((J177-50)/(210-50))*10))))</f>
        <v>1.6875</v>
      </c>
      <c r="L177" s="15">
        <v>0</v>
      </c>
      <c r="M177" s="12">
        <f>MAX(1,(MIN(10,(((L177)/(35))*10))))</f>
        <v>1</v>
      </c>
    </row>
    <row r="178" spans="1:13" ht="15.75" thickBot="1" x14ac:dyDescent="0.3">
      <c r="A178" s="14" t="s">
        <v>498</v>
      </c>
      <c r="B178" s="14" t="s">
        <v>259</v>
      </c>
      <c r="C178" s="12">
        <f>E178+G178+I178+K178+M178</f>
        <v>15.497674418604651</v>
      </c>
      <c r="D178" s="15">
        <v>3</v>
      </c>
      <c r="E178" s="12">
        <f>MAX(1,(MIN(10,(((D178-3)/(13-3))*10))))</f>
        <v>1</v>
      </c>
      <c r="F178" s="15">
        <v>3.56</v>
      </c>
      <c r="G178" s="12">
        <f>MAX(1,(MIN(10,(((F178-5)/(2.85-5))*10))))</f>
        <v>6.6976744186046506</v>
      </c>
      <c r="H178" s="15">
        <v>1.21</v>
      </c>
      <c r="I178" s="12">
        <f>MAX(1,(MIN(10,(((H178-1.5)/(1-1.5))*10))))</f>
        <v>5.8000000000000007</v>
      </c>
      <c r="J178" s="15">
        <v>65</v>
      </c>
      <c r="K178" s="12">
        <f>MAX(1,(MIN(10,(((J178-50)/(210-50))*10))))</f>
        <v>1</v>
      </c>
      <c r="L178" s="15">
        <v>3</v>
      </c>
      <c r="M178" s="12">
        <f>MAX(1,(MIN(10,(((L178)/(35))*10))))</f>
        <v>1</v>
      </c>
    </row>
    <row r="179" spans="1:13" ht="15.75" thickBot="1" x14ac:dyDescent="0.3">
      <c r="A179" s="14" t="s">
        <v>187</v>
      </c>
      <c r="B179" s="14" t="s">
        <v>267</v>
      </c>
      <c r="C179" s="12">
        <f>E179+G179+I179+K179+M179</f>
        <v>15.469186046511627</v>
      </c>
      <c r="D179" s="15">
        <v>7</v>
      </c>
      <c r="E179" s="12">
        <f>MAX(1,(MIN(10,(((D179-3)/(13-3))*10))))</f>
        <v>4</v>
      </c>
      <c r="F179" s="15">
        <v>4.41</v>
      </c>
      <c r="G179" s="12">
        <f>MAX(1,(MIN(10,(((F179-5)/(2.85-5))*10))))</f>
        <v>2.7441860465116275</v>
      </c>
      <c r="H179" s="15">
        <v>1.27</v>
      </c>
      <c r="I179" s="12">
        <f>MAX(1,(MIN(10,(((H179-1.5)/(1-1.5))*10))))</f>
        <v>4.5999999999999996</v>
      </c>
      <c r="J179" s="15">
        <v>100</v>
      </c>
      <c r="K179" s="12">
        <f>MAX(1,(MIN(10,(((J179-50)/(210-50))*10))))</f>
        <v>3.125</v>
      </c>
      <c r="L179" s="15">
        <v>0</v>
      </c>
      <c r="M179" s="12">
        <f>MAX(1,(MIN(10,(((L179)/(35))*10))))</f>
        <v>1</v>
      </c>
    </row>
    <row r="180" spans="1:13" ht="15.75" thickBot="1" x14ac:dyDescent="0.3">
      <c r="A180" s="14" t="s">
        <v>529</v>
      </c>
      <c r="B180" s="14" t="s">
        <v>309</v>
      </c>
      <c r="C180" s="12">
        <f>E180+G180+I180+K180+M180</f>
        <v>15.439867109634552</v>
      </c>
      <c r="D180" s="15">
        <v>3</v>
      </c>
      <c r="E180" s="12">
        <f>MAX(1,(MIN(10,(((D180-3)/(13-3))*10))))</f>
        <v>1</v>
      </c>
      <c r="F180" s="15">
        <v>3.64</v>
      </c>
      <c r="G180" s="12">
        <f>MAX(1,(MIN(10,(((F180-5)/(2.85-5))*10))))</f>
        <v>6.3255813953488369</v>
      </c>
      <c r="H180" s="15">
        <v>1.23</v>
      </c>
      <c r="I180" s="12">
        <f>MAX(1,(MIN(10,(((H180-1.5)/(1-1.5))*10))))</f>
        <v>5.4</v>
      </c>
      <c r="J180" s="15">
        <v>61</v>
      </c>
      <c r="K180" s="12">
        <f>MAX(1,(MIN(10,(((J180-50)/(210-50))*10))))</f>
        <v>1</v>
      </c>
      <c r="L180" s="15">
        <v>6</v>
      </c>
      <c r="M180" s="12">
        <f>MAX(1,(MIN(10,(((L180)/(35))*10))))</f>
        <v>1.7142857142857144</v>
      </c>
    </row>
    <row r="181" spans="1:13" ht="15.75" thickBot="1" x14ac:dyDescent="0.3">
      <c r="A181" s="14" t="s">
        <v>254</v>
      </c>
      <c r="B181" s="14" t="s">
        <v>275</v>
      </c>
      <c r="C181" s="12">
        <f>E181+G181+I181+K181+M181</f>
        <v>15.326744186046513</v>
      </c>
      <c r="D181" s="15">
        <v>4</v>
      </c>
      <c r="E181" s="12">
        <f>MAX(1,(MIN(10,(((D181-3)/(13-3))*10))))</f>
        <v>1</v>
      </c>
      <c r="F181" s="15">
        <v>3.93</v>
      </c>
      <c r="G181" s="12">
        <f>MAX(1,(MIN(10,(((F181-5)/(2.85-5))*10))))</f>
        <v>4.9767441860465116</v>
      </c>
      <c r="H181" s="15">
        <v>1.17</v>
      </c>
      <c r="I181" s="12">
        <f>MAX(1,(MIN(10,(((H181-1.5)/(1-1.5))*10))))</f>
        <v>6.6000000000000014</v>
      </c>
      <c r="J181" s="15">
        <v>78</v>
      </c>
      <c r="K181" s="12">
        <f>MAX(1,(MIN(10,(((J181-50)/(210-50))*10))))</f>
        <v>1.75</v>
      </c>
      <c r="L181" s="15">
        <v>0</v>
      </c>
      <c r="M181" s="12">
        <f>MAX(1,(MIN(10,(((L181)/(35))*10))))</f>
        <v>1</v>
      </c>
    </row>
    <row r="182" spans="1:13" ht="15.75" thickBot="1" x14ac:dyDescent="0.3">
      <c r="A182" s="14" t="s">
        <v>242</v>
      </c>
      <c r="B182" s="14" t="s">
        <v>276</v>
      </c>
      <c r="C182" s="12">
        <f>E182+G182+I182+K182+M182</f>
        <v>15.269767441860466</v>
      </c>
      <c r="D182" s="15">
        <v>4</v>
      </c>
      <c r="E182" s="12">
        <f>MAX(1,(MIN(10,(((D182-3)/(13-3))*10))))</f>
        <v>1</v>
      </c>
      <c r="F182" s="15">
        <v>3.91</v>
      </c>
      <c r="G182" s="12">
        <f>MAX(1,(MIN(10,(((F182-5)/(2.85-5))*10))))</f>
        <v>5.0697674418604644</v>
      </c>
      <c r="H182" s="15">
        <v>1.19</v>
      </c>
      <c r="I182" s="12">
        <f>MAX(1,(MIN(10,(((H182-1.5)/(1-1.5))*10))))</f>
        <v>6.2000000000000011</v>
      </c>
      <c r="J182" s="15">
        <v>82</v>
      </c>
      <c r="K182" s="12">
        <f>MAX(1,(MIN(10,(((J182-50)/(210-50))*10))))</f>
        <v>2</v>
      </c>
      <c r="L182" s="15">
        <v>0</v>
      </c>
      <c r="M182" s="12">
        <f>MAX(1,(MIN(10,(((L182)/(35))*10))))</f>
        <v>1</v>
      </c>
    </row>
    <row r="183" spans="1:13" ht="15.75" thickBot="1" x14ac:dyDescent="0.3">
      <c r="A183" s="14" t="s">
        <v>485</v>
      </c>
      <c r="B183" s="14" t="s">
        <v>278</v>
      </c>
      <c r="C183" s="12">
        <f>E183+G183+I183+K183+M183</f>
        <v>15.199127906976743</v>
      </c>
      <c r="D183" s="15">
        <v>4</v>
      </c>
      <c r="E183" s="12">
        <f>MAX(1,(MIN(10,(((D183-3)/(13-3))*10))))</f>
        <v>1</v>
      </c>
      <c r="F183" s="15">
        <v>3.6</v>
      </c>
      <c r="G183" s="12">
        <f>MAX(1,(MIN(10,(((F183-5)/(2.85-5))*10))))</f>
        <v>6.5116279069767433</v>
      </c>
      <c r="H183" s="15">
        <v>1.25</v>
      </c>
      <c r="I183" s="12">
        <f>MAX(1,(MIN(10,(((H183-1.5)/(1-1.5))*10))))</f>
        <v>5</v>
      </c>
      <c r="J183" s="15">
        <v>77</v>
      </c>
      <c r="K183" s="12">
        <f>MAX(1,(MIN(10,(((J183-50)/(210-50))*10))))</f>
        <v>1.6875</v>
      </c>
      <c r="L183" s="15">
        <v>1</v>
      </c>
      <c r="M183" s="12">
        <f>MAX(1,(MIN(10,(((L183)/(35))*10))))</f>
        <v>1</v>
      </c>
    </row>
    <row r="184" spans="1:13" ht="15.75" thickBot="1" x14ac:dyDescent="0.3">
      <c r="A184" s="14" t="s">
        <v>509</v>
      </c>
      <c r="B184" s="14" t="s">
        <v>275</v>
      </c>
      <c r="C184" s="12">
        <f>E184+G184+I184+K184+M184</f>
        <v>15.0453488372093</v>
      </c>
      <c r="D184" s="15">
        <v>2</v>
      </c>
      <c r="E184" s="12">
        <f>MAX(1,(MIN(10,(((D184-3)/(13-3))*10))))</f>
        <v>1</v>
      </c>
      <c r="F184" s="15">
        <v>3.41</v>
      </c>
      <c r="G184" s="12">
        <f>MAX(1,(MIN(10,(((F184-5)/(2.85-5))*10))))</f>
        <v>7.3953488372093021</v>
      </c>
      <c r="H184" s="15">
        <v>1.28</v>
      </c>
      <c r="I184" s="12">
        <f>MAX(1,(MIN(10,(((H184-1.5)/(1-1.5))*10))))</f>
        <v>4.3999999999999995</v>
      </c>
      <c r="J184" s="15">
        <v>70</v>
      </c>
      <c r="K184" s="12">
        <f>MAX(1,(MIN(10,(((J184-50)/(210-50))*10))))</f>
        <v>1.25</v>
      </c>
      <c r="L184" s="15">
        <v>0</v>
      </c>
      <c r="M184" s="12">
        <f>MAX(1,(MIN(10,(((L184)/(35))*10))))</f>
        <v>1</v>
      </c>
    </row>
    <row r="185" spans="1:13" ht="15.75" thickBot="1" x14ac:dyDescent="0.3">
      <c r="A185" s="14" t="s">
        <v>360</v>
      </c>
      <c r="B185" s="14" t="s">
        <v>305</v>
      </c>
      <c r="C185" s="12">
        <f>E185+G185+I185+K185+M185</f>
        <v>15.041279069767441</v>
      </c>
      <c r="D185" s="15">
        <v>5</v>
      </c>
      <c r="E185" s="12">
        <f>MAX(1,(MIN(10,(((D185-3)/(13-3))*10))))</f>
        <v>2</v>
      </c>
      <c r="F185" s="15">
        <v>3.9</v>
      </c>
      <c r="G185" s="12">
        <f>MAX(1,(MIN(10,(((F185-5)/(2.85-5))*10))))</f>
        <v>5.1162790697674421</v>
      </c>
      <c r="H185" s="15">
        <v>1.26</v>
      </c>
      <c r="I185" s="12">
        <f>MAX(1,(MIN(10,(((H185-1.5)/(1-1.5))*10))))</f>
        <v>4.8</v>
      </c>
      <c r="J185" s="15">
        <v>84</v>
      </c>
      <c r="K185" s="12">
        <f>MAX(1,(MIN(10,(((J185-50)/(210-50))*10))))</f>
        <v>2.125</v>
      </c>
      <c r="L185" s="15">
        <v>0</v>
      </c>
      <c r="M185" s="12">
        <f>MAX(1,(MIN(10,(((L185)/(35))*10))))</f>
        <v>1</v>
      </c>
    </row>
    <row r="186" spans="1:13" ht="15.75" thickBot="1" x14ac:dyDescent="0.3">
      <c r="A186" s="14" t="s">
        <v>367</v>
      </c>
      <c r="B186" s="14" t="s">
        <v>259</v>
      </c>
      <c r="C186" s="12">
        <f>E186+G186+I186+K186+M186</f>
        <v>15.038081395348835</v>
      </c>
      <c r="D186" s="15">
        <v>6</v>
      </c>
      <c r="E186" s="12">
        <f>MAX(1,(MIN(10,(((D186-3)/(13-3))*10))))</f>
        <v>3</v>
      </c>
      <c r="F186" s="15">
        <v>4.07</v>
      </c>
      <c r="G186" s="12">
        <f>MAX(1,(MIN(10,(((F186-5)/(2.85-5))*10))))</f>
        <v>4.325581395348836</v>
      </c>
      <c r="H186" s="15">
        <v>1.33</v>
      </c>
      <c r="I186" s="12">
        <f>MAX(1,(MIN(10,(((H186-1.5)/(1-1.5))*10))))</f>
        <v>3.3999999999999986</v>
      </c>
      <c r="J186" s="15">
        <v>103</v>
      </c>
      <c r="K186" s="12">
        <f>MAX(1,(MIN(10,(((J186-50)/(210-50))*10))))</f>
        <v>3.3125</v>
      </c>
      <c r="L186" s="15">
        <v>2</v>
      </c>
      <c r="M186" s="12">
        <f>MAX(1,(MIN(10,(((L186)/(35))*10))))</f>
        <v>1</v>
      </c>
    </row>
    <row r="187" spans="1:13" ht="15.75" thickBot="1" x14ac:dyDescent="0.3">
      <c r="A187" s="14" t="s">
        <v>223</v>
      </c>
      <c r="B187" s="14" t="s">
        <v>287</v>
      </c>
      <c r="C187" s="12">
        <f>E187+G187+I187+K187+M187</f>
        <v>14.953779069767439</v>
      </c>
      <c r="D187" s="15">
        <v>7</v>
      </c>
      <c r="E187" s="12">
        <f>MAX(1,(MIN(10,(((D187-3)/(13-3))*10))))</f>
        <v>4</v>
      </c>
      <c r="F187" s="15">
        <v>4.33</v>
      </c>
      <c r="G187" s="12">
        <f>MAX(1,(MIN(10,(((F187-5)/(2.85-5))*10))))</f>
        <v>3.1162790697674412</v>
      </c>
      <c r="H187" s="15">
        <v>1.33</v>
      </c>
      <c r="I187" s="12">
        <f>MAX(1,(MIN(10,(((H187-1.5)/(1-1.5))*10))))</f>
        <v>3.3999999999999986</v>
      </c>
      <c r="J187" s="15">
        <v>105</v>
      </c>
      <c r="K187" s="12">
        <f>MAX(1,(MIN(10,(((J187-50)/(210-50))*10))))</f>
        <v>3.4375</v>
      </c>
      <c r="L187" s="15">
        <v>0</v>
      </c>
      <c r="M187" s="12">
        <f>MAX(1,(MIN(10,(((L187)/(35))*10))))</f>
        <v>1</v>
      </c>
    </row>
    <row r="188" spans="1:13" ht="15.75" thickBot="1" x14ac:dyDescent="0.3">
      <c r="A188" s="14" t="s">
        <v>390</v>
      </c>
      <c r="B188" s="14" t="s">
        <v>269</v>
      </c>
      <c r="C188" s="12">
        <f>E188+G188+I188+K188+M188</f>
        <v>14.850124584717607</v>
      </c>
      <c r="D188" s="15">
        <v>3</v>
      </c>
      <c r="E188" s="12">
        <f>MAX(1,(MIN(10,(((D188-3)/(13-3))*10))))</f>
        <v>1</v>
      </c>
      <c r="F188" s="15">
        <v>3.48</v>
      </c>
      <c r="G188" s="12">
        <f>MAX(1,(MIN(10,(((F188-5)/(2.85-5))*10))))</f>
        <v>7.0697674418604652</v>
      </c>
      <c r="H188" s="15">
        <v>1.29</v>
      </c>
      <c r="I188" s="12">
        <f>MAX(1,(MIN(10,(((H188-1.5)/(1-1.5))*10))))</f>
        <v>4.1999999999999993</v>
      </c>
      <c r="J188" s="15">
        <v>73</v>
      </c>
      <c r="K188" s="12">
        <f>MAX(1,(MIN(10,(((J188-50)/(210-50))*10))))</f>
        <v>1.4375</v>
      </c>
      <c r="L188" s="15">
        <v>4</v>
      </c>
      <c r="M188" s="12">
        <f>MAX(1,(MIN(10,(((L188)/(35))*10))))</f>
        <v>1.1428571428571428</v>
      </c>
    </row>
    <row r="189" spans="1:13" ht="15.75" thickBot="1" x14ac:dyDescent="0.3">
      <c r="A189" s="14" t="s">
        <v>377</v>
      </c>
      <c r="B189" s="14" t="s">
        <v>265</v>
      </c>
      <c r="C189" s="12">
        <f>E189+G189+I189+K189+M189</f>
        <v>14.843604651162792</v>
      </c>
      <c r="D189" s="15">
        <v>6</v>
      </c>
      <c r="E189" s="12">
        <f>MAX(1,(MIN(10,(((D189-3)/(13-3))*10))))</f>
        <v>3</v>
      </c>
      <c r="F189" s="15">
        <v>4.05</v>
      </c>
      <c r="G189" s="12">
        <f>MAX(1,(MIN(10,(((F189-5)/(2.85-5))*10))))</f>
        <v>4.4186046511627914</v>
      </c>
      <c r="H189" s="15">
        <v>1.26</v>
      </c>
      <c r="I189" s="12">
        <f>MAX(1,(MIN(10,(((H189-1.5)/(1-1.5))*10))))</f>
        <v>4.8</v>
      </c>
      <c r="J189" s="15">
        <v>76</v>
      </c>
      <c r="K189" s="12">
        <f>MAX(1,(MIN(10,(((J189-50)/(210-50))*10))))</f>
        <v>1.625</v>
      </c>
      <c r="L189" s="15">
        <v>0</v>
      </c>
      <c r="M189" s="12">
        <f>MAX(1,(MIN(10,(((L189)/(35))*10))))</f>
        <v>1</v>
      </c>
    </row>
    <row r="190" spans="1:13" ht="15.75" thickBot="1" x14ac:dyDescent="0.3">
      <c r="A190" s="14" t="s">
        <v>511</v>
      </c>
      <c r="B190" s="14" t="s">
        <v>280</v>
      </c>
      <c r="C190" s="12">
        <f>E190+G190+I190+K190+M190</f>
        <v>14.833222591362127</v>
      </c>
      <c r="D190" s="15">
        <v>2</v>
      </c>
      <c r="E190" s="12">
        <f>MAX(1,(MIN(10,(((D190-3)/(13-3))*10))))</f>
        <v>1</v>
      </c>
      <c r="F190" s="15">
        <v>3.58</v>
      </c>
      <c r="G190" s="12">
        <f>MAX(1,(MIN(10,(((F190-5)/(2.85-5))*10))))</f>
        <v>6.6046511627906979</v>
      </c>
      <c r="H190" s="15">
        <v>1.26</v>
      </c>
      <c r="I190" s="12">
        <f>MAX(1,(MIN(10,(((H190-1.5)/(1-1.5))*10))))</f>
        <v>4.8</v>
      </c>
      <c r="J190" s="15">
        <v>65</v>
      </c>
      <c r="K190" s="12">
        <f>MAX(1,(MIN(10,(((J190-50)/(210-50))*10))))</f>
        <v>1</v>
      </c>
      <c r="L190" s="15">
        <v>5</v>
      </c>
      <c r="M190" s="12">
        <f>MAX(1,(MIN(10,(((L190)/(35))*10))))</f>
        <v>1.4285714285714284</v>
      </c>
    </row>
    <row r="191" spans="1:13" ht="15.75" thickBot="1" x14ac:dyDescent="0.3">
      <c r="A191" s="14" t="s">
        <v>506</v>
      </c>
      <c r="B191" s="14" t="s">
        <v>265</v>
      </c>
      <c r="C191" s="12">
        <f>E191+G191+I191+K191+M191</f>
        <v>14.775124584717608</v>
      </c>
      <c r="D191" s="15">
        <v>4</v>
      </c>
      <c r="E191" s="12">
        <f>MAX(1,(MIN(10,(((D191-3)/(13-3))*10))))</f>
        <v>1</v>
      </c>
      <c r="F191" s="15">
        <v>3.91</v>
      </c>
      <c r="G191" s="12">
        <f>MAX(1,(MIN(10,(((F191-5)/(2.85-5))*10))))</f>
        <v>5.0697674418604644</v>
      </c>
      <c r="H191" s="15">
        <v>1.2</v>
      </c>
      <c r="I191" s="12">
        <f>MAX(1,(MIN(10,(((H191-1.5)/(1-1.5))*10))))</f>
        <v>6.0000000000000009</v>
      </c>
      <c r="J191" s="15">
        <v>75</v>
      </c>
      <c r="K191" s="12">
        <f>MAX(1,(MIN(10,(((J191-50)/(210-50))*10))))</f>
        <v>1.5625</v>
      </c>
      <c r="L191" s="15">
        <v>4</v>
      </c>
      <c r="M191" s="12">
        <f>MAX(1,(MIN(10,(((L191)/(35))*10))))</f>
        <v>1.1428571428571428</v>
      </c>
    </row>
    <row r="192" spans="1:13" ht="15.75" thickBot="1" x14ac:dyDescent="0.3">
      <c r="A192" s="14" t="s">
        <v>376</v>
      </c>
      <c r="B192" s="14" t="s">
        <v>295</v>
      </c>
      <c r="C192" s="12">
        <f>E192+G192+I192+K192+M192</f>
        <v>14.773837209302322</v>
      </c>
      <c r="D192" s="15">
        <v>7</v>
      </c>
      <c r="E192" s="12">
        <f>MAX(1,(MIN(10,(((D192-3)/(13-3))*10))))</f>
        <v>4</v>
      </c>
      <c r="F192" s="15">
        <v>4.28</v>
      </c>
      <c r="G192" s="12">
        <f>MAX(1,(MIN(10,(((F192-5)/(2.85-5))*10))))</f>
        <v>3.3488372093023244</v>
      </c>
      <c r="H192" s="15">
        <v>1.36</v>
      </c>
      <c r="I192" s="12">
        <f>MAX(1,(MIN(10,(((H192-1.5)/(1-1.5))*10))))</f>
        <v>2.799999999999998</v>
      </c>
      <c r="J192" s="15">
        <v>108</v>
      </c>
      <c r="K192" s="12">
        <f>MAX(1,(MIN(10,(((J192-50)/(210-50))*10))))</f>
        <v>3.625</v>
      </c>
      <c r="L192" s="15">
        <v>0</v>
      </c>
      <c r="M192" s="12">
        <f>MAX(1,(MIN(10,(((L192)/(35))*10))))</f>
        <v>1</v>
      </c>
    </row>
    <row r="193" spans="1:13" ht="15.75" thickBot="1" x14ac:dyDescent="0.3">
      <c r="A193" s="14" t="s">
        <v>537</v>
      </c>
      <c r="B193" s="14" t="s">
        <v>267</v>
      </c>
      <c r="C193" s="12">
        <f>E193+G193+I193+K193+M193</f>
        <v>14.743604651162791</v>
      </c>
      <c r="D193" s="15">
        <v>3</v>
      </c>
      <c r="E193" s="12">
        <f>MAX(1,(MIN(10,(((D193-3)/(13-3))*10))))</f>
        <v>1</v>
      </c>
      <c r="F193" s="15">
        <v>3.62</v>
      </c>
      <c r="G193" s="12">
        <f>MAX(1,(MIN(10,(((F193-5)/(2.85-5))*10))))</f>
        <v>6.4186046511627906</v>
      </c>
      <c r="H193" s="15">
        <v>1.24</v>
      </c>
      <c r="I193" s="12">
        <f>MAX(1,(MIN(10,(((H193-1.5)/(1-1.5))*10))))</f>
        <v>5.2</v>
      </c>
      <c r="J193" s="15">
        <v>68</v>
      </c>
      <c r="K193" s="12">
        <f>MAX(1,(MIN(10,(((J193-50)/(210-50))*10))))</f>
        <v>1.125</v>
      </c>
      <c r="L193" s="15">
        <v>0</v>
      </c>
      <c r="M193" s="12">
        <f>MAX(1,(MIN(10,(((L193)/(35))*10))))</f>
        <v>1</v>
      </c>
    </row>
    <row r="194" spans="1:13" ht="15.75" thickBot="1" x14ac:dyDescent="0.3">
      <c r="A194" s="14" t="s">
        <v>352</v>
      </c>
      <c r="B194" s="14" t="s">
        <v>278</v>
      </c>
      <c r="C194" s="12">
        <f>E194+G194+I194+K194+M194</f>
        <v>14.69360465116279</v>
      </c>
      <c r="D194" s="15">
        <v>6</v>
      </c>
      <c r="E194" s="12">
        <f>MAX(1,(MIN(10,(((D194-3)/(13-3))*10))))</f>
        <v>3</v>
      </c>
      <c r="F194" s="15">
        <v>4.05</v>
      </c>
      <c r="G194" s="12">
        <f>MAX(1,(MIN(10,(((F194-5)/(2.85-5))*10))))</f>
        <v>4.4186046511627914</v>
      </c>
      <c r="H194" s="15">
        <v>1.33</v>
      </c>
      <c r="I194" s="12">
        <f>MAX(1,(MIN(10,(((H194-1.5)/(1-1.5))*10))))</f>
        <v>3.3999999999999986</v>
      </c>
      <c r="J194" s="15">
        <v>96</v>
      </c>
      <c r="K194" s="12">
        <f>MAX(1,(MIN(10,(((J194-50)/(210-50))*10))))</f>
        <v>2.875</v>
      </c>
      <c r="L194" s="15">
        <v>0</v>
      </c>
      <c r="M194" s="12">
        <f>MAX(1,(MIN(10,(((L194)/(35))*10))))</f>
        <v>1</v>
      </c>
    </row>
    <row r="195" spans="1:13" ht="15.75" thickBot="1" x14ac:dyDescent="0.3">
      <c r="A195" s="14" t="s">
        <v>504</v>
      </c>
      <c r="B195" s="14" t="s">
        <v>273</v>
      </c>
      <c r="C195" s="12">
        <f>E195+G195+I195+K195+M195</f>
        <v>14.673837209302324</v>
      </c>
      <c r="D195" s="15">
        <v>6</v>
      </c>
      <c r="E195" s="12">
        <f>MAX(1,(MIN(10,(((D195-3)/(13-3))*10))))</f>
        <v>3</v>
      </c>
      <c r="F195" s="15">
        <v>4.28</v>
      </c>
      <c r="G195" s="12">
        <f>MAX(1,(MIN(10,(((F195-5)/(2.85-5))*10))))</f>
        <v>3.3488372093023244</v>
      </c>
      <c r="H195" s="15">
        <v>1.34</v>
      </c>
      <c r="I195" s="12">
        <f>MAX(1,(MIN(10,(((H195-1.5)/(1-1.5))*10))))</f>
        <v>3.1999999999999984</v>
      </c>
      <c r="J195" s="15">
        <v>116</v>
      </c>
      <c r="K195" s="12">
        <f>MAX(1,(MIN(10,(((J195-50)/(210-50))*10))))</f>
        <v>4.125</v>
      </c>
      <c r="L195" s="15">
        <v>0</v>
      </c>
      <c r="M195" s="12">
        <f>MAX(1,(MIN(10,(((L195)/(35))*10))))</f>
        <v>1</v>
      </c>
    </row>
    <row r="196" spans="1:13" ht="15.75" thickBot="1" x14ac:dyDescent="0.3">
      <c r="A196" s="14" t="s">
        <v>348</v>
      </c>
      <c r="B196" s="14" t="s">
        <v>301</v>
      </c>
      <c r="C196" s="12">
        <f>E196+G196+I196+K196+M196</f>
        <v>14.665697674418604</v>
      </c>
      <c r="D196" s="15">
        <v>8</v>
      </c>
      <c r="E196" s="12">
        <f>MAX(1,(MIN(10,(((D196-3)/(13-3))*10))))</f>
        <v>5</v>
      </c>
      <c r="F196" s="15">
        <v>4.4000000000000004</v>
      </c>
      <c r="G196" s="12">
        <f>MAX(1,(MIN(10,(((F196-5)/(2.85-5))*10))))</f>
        <v>2.7906976744186029</v>
      </c>
      <c r="H196" s="15">
        <v>1.4</v>
      </c>
      <c r="I196" s="12">
        <f>MAX(1,(MIN(10,(((H196-1.5)/(1-1.5))*10))))</f>
        <v>2.0000000000000018</v>
      </c>
      <c r="J196" s="15">
        <v>112</v>
      </c>
      <c r="K196" s="12">
        <f>MAX(1,(MIN(10,(((J196-50)/(210-50))*10))))</f>
        <v>3.875</v>
      </c>
      <c r="L196" s="15">
        <v>0</v>
      </c>
      <c r="M196" s="12">
        <f>MAX(1,(MIN(10,(((L196)/(35))*10))))</f>
        <v>1</v>
      </c>
    </row>
    <row r="197" spans="1:13" ht="15.75" thickBot="1" x14ac:dyDescent="0.3">
      <c r="A197" s="14" t="s">
        <v>384</v>
      </c>
      <c r="B197" s="14" t="s">
        <v>289</v>
      </c>
      <c r="C197" s="12">
        <f>E197+G197+I197+K197+M197</f>
        <v>14.584136212624585</v>
      </c>
      <c r="D197" s="15">
        <v>3</v>
      </c>
      <c r="E197" s="12">
        <f>MAX(1,(MIN(10,(((D197-3)/(13-3))*10))))</f>
        <v>1</v>
      </c>
      <c r="F197" s="15">
        <v>3.9</v>
      </c>
      <c r="G197" s="12">
        <f>MAX(1,(MIN(10,(((F197-5)/(2.85-5))*10))))</f>
        <v>5.1162790697674421</v>
      </c>
      <c r="H197" s="15">
        <v>1.19</v>
      </c>
      <c r="I197" s="12">
        <f>MAX(1,(MIN(10,(((H197-1.5)/(1-1.5))*10))))</f>
        <v>6.2000000000000011</v>
      </c>
      <c r="J197" s="15">
        <v>68</v>
      </c>
      <c r="K197" s="12">
        <f>MAX(1,(MIN(10,(((J197-50)/(210-50))*10))))</f>
        <v>1.125</v>
      </c>
      <c r="L197" s="15">
        <v>4</v>
      </c>
      <c r="M197" s="12">
        <f>MAX(1,(MIN(10,(((L197)/(35))*10))))</f>
        <v>1.1428571428571428</v>
      </c>
    </row>
    <row r="198" spans="1:13" ht="15.75" thickBot="1" x14ac:dyDescent="0.3">
      <c r="A198" s="14" t="s">
        <v>532</v>
      </c>
      <c r="B198" s="14" t="s">
        <v>271</v>
      </c>
      <c r="C198" s="12">
        <f>E198+G198+I198+K198+M198</f>
        <v>14.375415282392025</v>
      </c>
      <c r="D198" s="15">
        <v>3</v>
      </c>
      <c r="E198" s="12">
        <f>MAX(1,(MIN(10,(((D198-3)/(13-3))*10))))</f>
        <v>1</v>
      </c>
      <c r="F198" s="15">
        <v>3.66</v>
      </c>
      <c r="G198" s="12">
        <f>MAX(1,(MIN(10,(((F198-5)/(2.85-5))*10))))</f>
        <v>6.2325581395348824</v>
      </c>
      <c r="H198" s="15">
        <v>1.25</v>
      </c>
      <c r="I198" s="12">
        <f>MAX(1,(MIN(10,(((H198-1.5)/(1-1.5))*10))))</f>
        <v>5</v>
      </c>
      <c r="J198" s="15">
        <v>65</v>
      </c>
      <c r="K198" s="12">
        <f>MAX(1,(MIN(10,(((J198-50)/(210-50))*10))))</f>
        <v>1</v>
      </c>
      <c r="L198" s="15">
        <v>4</v>
      </c>
      <c r="M198" s="12">
        <f>MAX(1,(MIN(10,(((L198)/(35))*10))))</f>
        <v>1.1428571428571428</v>
      </c>
    </row>
    <row r="199" spans="1:13" ht="15.75" thickBot="1" x14ac:dyDescent="0.3">
      <c r="A199" s="14" t="s">
        <v>226</v>
      </c>
      <c r="B199" s="14" t="s">
        <v>295</v>
      </c>
      <c r="C199" s="12">
        <f>E199+G199+I199+K199+M199</f>
        <v>14.319767441860465</v>
      </c>
      <c r="D199" s="15">
        <v>4</v>
      </c>
      <c r="E199" s="12">
        <f>MAX(1,(MIN(10,(((D199-3)/(13-3))*10))))</f>
        <v>1</v>
      </c>
      <c r="F199" s="15">
        <v>3.91</v>
      </c>
      <c r="G199" s="12">
        <f>MAX(1,(MIN(10,(((F199-5)/(2.85-5))*10))))</f>
        <v>5.0697674418604644</v>
      </c>
      <c r="H199" s="15">
        <v>1.2</v>
      </c>
      <c r="I199" s="12">
        <f>MAX(1,(MIN(10,(((H199-1.5)/(1-1.5))*10))))</f>
        <v>6.0000000000000009</v>
      </c>
      <c r="J199" s="15">
        <v>70</v>
      </c>
      <c r="K199" s="12">
        <f>MAX(1,(MIN(10,(((J199-50)/(210-50))*10))))</f>
        <v>1.25</v>
      </c>
      <c r="L199" s="15">
        <v>0</v>
      </c>
      <c r="M199" s="12">
        <f>MAX(1,(MIN(10,(((L199)/(35))*10))))</f>
        <v>1</v>
      </c>
    </row>
    <row r="200" spans="1:13" ht="15.75" thickBot="1" x14ac:dyDescent="0.3">
      <c r="A200" s="14" t="s">
        <v>539</v>
      </c>
      <c r="B200" s="14" t="s">
        <v>287</v>
      </c>
      <c r="C200" s="12">
        <f>E200+G200+I200+K200+M200</f>
        <v>14.260465116279068</v>
      </c>
      <c r="D200" s="15">
        <v>2</v>
      </c>
      <c r="E200" s="12">
        <f>MAX(1,(MIN(10,(((D200-3)/(13-3))*10))))</f>
        <v>1</v>
      </c>
      <c r="F200" s="15">
        <v>3.74</v>
      </c>
      <c r="G200" s="12">
        <f>MAX(1,(MIN(10,(((F200-5)/(2.85-5))*10))))</f>
        <v>5.8604651162790686</v>
      </c>
      <c r="H200" s="15">
        <v>1.23</v>
      </c>
      <c r="I200" s="12">
        <f>MAX(1,(MIN(10,(((H200-1.5)/(1-1.5))*10))))</f>
        <v>5.4</v>
      </c>
      <c r="J200" s="15">
        <v>39</v>
      </c>
      <c r="K200" s="12">
        <f>MAX(1,(MIN(10,(((J200-50)/(210-50))*10))))</f>
        <v>1</v>
      </c>
      <c r="L200" s="15">
        <v>0</v>
      </c>
      <c r="M200" s="12">
        <f>MAX(1,(MIN(10,(((L200)/(35))*10))))</f>
        <v>1</v>
      </c>
    </row>
    <row r="201" spans="1:13" ht="15.75" thickBot="1" x14ac:dyDescent="0.3">
      <c r="A201" s="14" t="s">
        <v>542</v>
      </c>
      <c r="B201" s="14" t="s">
        <v>262</v>
      </c>
      <c r="C201" s="12">
        <f>E201+G201+I201+K201+M201</f>
        <v>14.248504983388703</v>
      </c>
      <c r="D201" s="15">
        <v>3</v>
      </c>
      <c r="E201" s="12">
        <f>MAX(1,(MIN(10,(((D201-3)/(13-3))*10))))</f>
        <v>1</v>
      </c>
      <c r="F201" s="15">
        <v>3.89</v>
      </c>
      <c r="G201" s="12">
        <f>MAX(1,(MIN(10,(((F201-5)/(2.85-5))*10))))</f>
        <v>5.1627906976744189</v>
      </c>
      <c r="H201" s="15">
        <v>1.26</v>
      </c>
      <c r="I201" s="12">
        <f>MAX(1,(MIN(10,(((H201-1.5)/(1-1.5))*10))))</f>
        <v>4.8</v>
      </c>
      <c r="J201" s="15">
        <v>60</v>
      </c>
      <c r="K201" s="12">
        <f>MAX(1,(MIN(10,(((J201-50)/(210-50))*10))))</f>
        <v>1</v>
      </c>
      <c r="L201" s="15">
        <v>8</v>
      </c>
      <c r="M201" s="12">
        <f>MAX(1,(MIN(10,(((L201)/(35))*10))))</f>
        <v>2.2857142857142856</v>
      </c>
    </row>
    <row r="202" spans="1:13" ht="15.75" thickBot="1" x14ac:dyDescent="0.3">
      <c r="A202" s="14" t="s">
        <v>373</v>
      </c>
      <c r="B202" s="14" t="s">
        <v>276</v>
      </c>
      <c r="C202" s="12">
        <f>E202+G202+I202+K202+M202</f>
        <v>14.175872093023255</v>
      </c>
      <c r="D202" s="15">
        <v>5</v>
      </c>
      <c r="E202" s="12">
        <f>MAX(1,(MIN(10,(((D202-3)/(13-3))*10))))</f>
        <v>2</v>
      </c>
      <c r="F202" s="15">
        <v>3.82</v>
      </c>
      <c r="G202" s="12">
        <f>MAX(1,(MIN(10,(((F202-5)/(2.85-5))*10))))</f>
        <v>5.4883720930232567</v>
      </c>
      <c r="H202" s="15">
        <v>1.3</v>
      </c>
      <c r="I202" s="12">
        <f>MAX(1,(MIN(10,(((H202-1.5)/(1-1.5))*10))))</f>
        <v>3.9999999999999991</v>
      </c>
      <c r="J202" s="15">
        <v>77</v>
      </c>
      <c r="K202" s="12">
        <f>MAX(1,(MIN(10,(((J202-50)/(210-50))*10))))</f>
        <v>1.6875</v>
      </c>
      <c r="L202" s="15">
        <v>0</v>
      </c>
      <c r="M202" s="12">
        <f>MAX(1,(MIN(10,(((L202)/(35))*10))))</f>
        <v>1</v>
      </c>
    </row>
    <row r="203" spans="1:13" ht="15.75" thickBot="1" x14ac:dyDescent="0.3">
      <c r="A203" s="14" t="s">
        <v>536</v>
      </c>
      <c r="B203" s="14" t="s">
        <v>277</v>
      </c>
      <c r="C203" s="12">
        <f>E203+G203+I203+K203+M203</f>
        <v>14.134883720930233</v>
      </c>
      <c r="D203" s="15">
        <v>3</v>
      </c>
      <c r="E203" s="12">
        <f>MAX(1,(MIN(10,(((D203-3)/(13-3))*10))))</f>
        <v>1</v>
      </c>
      <c r="F203" s="15">
        <v>3.81</v>
      </c>
      <c r="G203" s="12">
        <f>MAX(1,(MIN(10,(((F203-5)/(2.85-5))*10))))</f>
        <v>5.5348837209302326</v>
      </c>
      <c r="H203" s="15">
        <v>1.22</v>
      </c>
      <c r="I203" s="12">
        <f>MAX(1,(MIN(10,(((H203-1.5)/(1-1.5))*10))))</f>
        <v>5.6000000000000005</v>
      </c>
      <c r="J203" s="15">
        <v>59</v>
      </c>
      <c r="K203" s="12">
        <f>MAX(1,(MIN(10,(((J203-50)/(210-50))*10))))</f>
        <v>1</v>
      </c>
      <c r="L203" s="15">
        <v>1</v>
      </c>
      <c r="M203" s="12">
        <f>MAX(1,(MIN(10,(((L203)/(35))*10))))</f>
        <v>1</v>
      </c>
    </row>
    <row r="204" spans="1:13" ht="15.75" thickBot="1" x14ac:dyDescent="0.3">
      <c r="A204" s="14" t="s">
        <v>359</v>
      </c>
      <c r="B204" s="14" t="s">
        <v>305</v>
      </c>
      <c r="C204" s="12">
        <f>E204+G204+I204+K204+M204</f>
        <v>13.969476744186046</v>
      </c>
      <c r="D204" s="15">
        <v>5</v>
      </c>
      <c r="E204" s="12">
        <f>MAX(1,(MIN(10,(((D204-3)/(13-3))*10))))</f>
        <v>2</v>
      </c>
      <c r="F204" s="15">
        <v>4.16</v>
      </c>
      <c r="G204" s="12">
        <f>MAX(1,(MIN(10,(((F204-5)/(2.85-5))*10))))</f>
        <v>3.9069767441860459</v>
      </c>
      <c r="H204" s="15">
        <v>1.3</v>
      </c>
      <c r="I204" s="12">
        <f>MAX(1,(MIN(10,(((H204-1.5)/(1-1.5))*10))))</f>
        <v>3.9999999999999991</v>
      </c>
      <c r="J204" s="15">
        <v>99</v>
      </c>
      <c r="K204" s="12">
        <f>MAX(1,(MIN(10,(((J204-50)/(210-50))*10))))</f>
        <v>3.0625</v>
      </c>
      <c r="L204" s="15">
        <v>0</v>
      </c>
      <c r="M204" s="12">
        <f>MAX(1,(MIN(10,(((L204)/(35))*10))))</f>
        <v>1</v>
      </c>
    </row>
    <row r="205" spans="1:13" ht="15.75" thickBot="1" x14ac:dyDescent="0.3">
      <c r="A205" s="14" t="s">
        <v>364</v>
      </c>
      <c r="B205" s="14" t="s">
        <v>287</v>
      </c>
      <c r="C205" s="12">
        <f>E205+G205+I205+K205+M205</f>
        <v>13.768023255813953</v>
      </c>
      <c r="D205" s="15">
        <v>5</v>
      </c>
      <c r="E205" s="12">
        <f>MAX(1,(MIN(10,(((D205-3)/(13-3))*10))))</f>
        <v>2</v>
      </c>
      <c r="F205" s="15">
        <v>4.12</v>
      </c>
      <c r="G205" s="12">
        <f>MAX(1,(MIN(10,(((F205-5)/(2.85-5))*10))))</f>
        <v>4.0930232558139537</v>
      </c>
      <c r="H205" s="15">
        <v>1.31</v>
      </c>
      <c r="I205" s="12">
        <f>MAX(1,(MIN(10,(((H205-1.5)/(1-1.5))*10))))</f>
        <v>3.7999999999999989</v>
      </c>
      <c r="J205" s="15">
        <v>96</v>
      </c>
      <c r="K205" s="12">
        <f>MAX(1,(MIN(10,(((J205-50)/(210-50))*10))))</f>
        <v>2.875</v>
      </c>
      <c r="L205" s="15">
        <v>0</v>
      </c>
      <c r="M205" s="12">
        <f>MAX(1,(MIN(10,(((L205)/(35))*10))))</f>
        <v>1</v>
      </c>
    </row>
    <row r="206" spans="1:13" ht="15.75" thickBot="1" x14ac:dyDescent="0.3">
      <c r="A206" s="14" t="s">
        <v>191</v>
      </c>
      <c r="B206" s="14" t="s">
        <v>300</v>
      </c>
      <c r="C206" s="12">
        <f>E206+G206+I206+K206+M206</f>
        <v>13.693313953488371</v>
      </c>
      <c r="D206" s="15">
        <v>6</v>
      </c>
      <c r="E206" s="12">
        <f>MAX(1,(MIN(10,(((D206-3)/(13-3))*10))))</f>
        <v>3</v>
      </c>
      <c r="F206" s="15">
        <v>4.3</v>
      </c>
      <c r="G206" s="12">
        <f>MAX(1,(MIN(10,(((F206-5)/(2.85-5))*10))))</f>
        <v>3.255813953488373</v>
      </c>
      <c r="H206" s="15">
        <v>1.3</v>
      </c>
      <c r="I206" s="12">
        <f>MAX(1,(MIN(10,(((H206-1.5)/(1-1.5))*10))))</f>
        <v>3.9999999999999991</v>
      </c>
      <c r="J206" s="15">
        <v>89</v>
      </c>
      <c r="K206" s="12">
        <f>MAX(1,(MIN(10,(((J206-50)/(210-50))*10))))</f>
        <v>2.4375</v>
      </c>
      <c r="L206" s="15">
        <v>0</v>
      </c>
      <c r="M206" s="12">
        <f>MAX(1,(MIN(10,(((L206)/(35))*10))))</f>
        <v>1</v>
      </c>
    </row>
    <row r="207" spans="1:13" ht="15.75" thickBot="1" x14ac:dyDescent="0.3">
      <c r="A207" s="14" t="s">
        <v>521</v>
      </c>
      <c r="B207" s="14" t="s">
        <v>271</v>
      </c>
      <c r="C207" s="12">
        <f>E207+G207+I207+K207+M207</f>
        <v>13.519767441860466</v>
      </c>
      <c r="D207" s="15">
        <v>5</v>
      </c>
      <c r="E207" s="12">
        <f>MAX(1,(MIN(10,(((D207-3)/(13-3))*10))))</f>
        <v>2</v>
      </c>
      <c r="F207" s="15">
        <v>4.34</v>
      </c>
      <c r="G207" s="12">
        <f>MAX(1,(MIN(10,(((F207-5)/(2.85-5))*10))))</f>
        <v>3.0697674418604661</v>
      </c>
      <c r="H207" s="15">
        <v>1.24</v>
      </c>
      <c r="I207" s="12">
        <f>MAX(1,(MIN(10,(((H207-1.5)/(1-1.5))*10))))</f>
        <v>5.2</v>
      </c>
      <c r="J207" s="15">
        <v>86</v>
      </c>
      <c r="K207" s="12">
        <f>MAX(1,(MIN(10,(((J207-50)/(210-50))*10))))</f>
        <v>2.25</v>
      </c>
      <c r="L207" s="15">
        <v>0</v>
      </c>
      <c r="M207" s="12">
        <f>MAX(1,(MIN(10,(((L207)/(35))*10))))</f>
        <v>1</v>
      </c>
    </row>
    <row r="208" spans="1:13" ht="15.75" thickBot="1" x14ac:dyDescent="0.3">
      <c r="A208" s="14" t="s">
        <v>237</v>
      </c>
      <c r="B208" s="14" t="s">
        <v>309</v>
      </c>
      <c r="C208" s="12">
        <f>E208+G208+I208+K208+M208</f>
        <v>13.455232558139537</v>
      </c>
      <c r="D208" s="15">
        <v>6</v>
      </c>
      <c r="E208" s="12">
        <f>MAX(1,(MIN(10,(((D208-3)/(13-3))*10))))</f>
        <v>3</v>
      </c>
      <c r="F208" s="15">
        <v>4.37</v>
      </c>
      <c r="G208" s="12">
        <f>MAX(1,(MIN(10,(((F208-5)/(2.85-5))*10))))</f>
        <v>2.9302325581395343</v>
      </c>
      <c r="H208" s="15">
        <v>1.38</v>
      </c>
      <c r="I208" s="12">
        <f>MAX(1,(MIN(10,(((H208-1.5)/(1-1.5))*10))))</f>
        <v>2.4000000000000021</v>
      </c>
      <c r="J208" s="15">
        <v>116</v>
      </c>
      <c r="K208" s="12">
        <f>MAX(1,(MIN(10,(((J208-50)/(210-50))*10))))</f>
        <v>4.125</v>
      </c>
      <c r="L208" s="15">
        <v>0</v>
      </c>
      <c r="M208" s="12">
        <f>MAX(1,(MIN(10,(((L208)/(35))*10))))</f>
        <v>1</v>
      </c>
    </row>
    <row r="209" spans="1:13" ht="15.75" thickBot="1" x14ac:dyDescent="0.3">
      <c r="A209" s="14" t="s">
        <v>502</v>
      </c>
      <c r="B209" s="14" t="s">
        <v>286</v>
      </c>
      <c r="C209" s="12">
        <f>E209+G209+I209+K209+M209</f>
        <v>13.437500000000002</v>
      </c>
      <c r="D209" s="15">
        <v>8</v>
      </c>
      <c r="E209" s="12">
        <f>MAX(1,(MIN(10,(((D209-3)/(13-3))*10))))</f>
        <v>5</v>
      </c>
      <c r="F209" s="15">
        <v>4.93</v>
      </c>
      <c r="G209" s="12">
        <f>MAX(1,(MIN(10,(((F209-5)/(2.85-5))*10))))</f>
        <v>1</v>
      </c>
      <c r="H209" s="15">
        <v>1.4</v>
      </c>
      <c r="I209" s="12">
        <f>MAX(1,(MIN(10,(((H209-1.5)/(1-1.5))*10))))</f>
        <v>2.0000000000000018</v>
      </c>
      <c r="J209" s="15">
        <v>121</v>
      </c>
      <c r="K209" s="12">
        <f>MAX(1,(MIN(10,(((J209-50)/(210-50))*10))))</f>
        <v>4.4375</v>
      </c>
      <c r="L209" s="15">
        <v>0</v>
      </c>
      <c r="M209" s="12">
        <f>MAX(1,(MIN(10,(((L209)/(35))*10))))</f>
        <v>1</v>
      </c>
    </row>
    <row r="210" spans="1:13" ht="15.75" thickBot="1" x14ac:dyDescent="0.3">
      <c r="A210" s="14" t="s">
        <v>371</v>
      </c>
      <c r="B210" s="14" t="s">
        <v>305</v>
      </c>
      <c r="C210" s="12">
        <f>E210+G210+I210+K210+M210</f>
        <v>13.395058139534882</v>
      </c>
      <c r="D210" s="15">
        <v>5</v>
      </c>
      <c r="E210" s="12">
        <f>MAX(1,(MIN(10,(((D210-3)/(13-3))*10))))</f>
        <v>2</v>
      </c>
      <c r="F210" s="15">
        <v>4.09</v>
      </c>
      <c r="G210" s="12">
        <f>MAX(1,(MIN(10,(((F210-5)/(2.85-5))*10))))</f>
        <v>4.2325581395348841</v>
      </c>
      <c r="H210" s="15">
        <v>1.32</v>
      </c>
      <c r="I210" s="12">
        <f>MAX(1,(MIN(10,(((H210-1.5)/(1-1.5))*10))))</f>
        <v>3.5999999999999988</v>
      </c>
      <c r="J210" s="15">
        <v>91</v>
      </c>
      <c r="K210" s="12">
        <f>MAX(1,(MIN(10,(((J210-50)/(210-50))*10))))</f>
        <v>2.5625</v>
      </c>
      <c r="L210" s="15">
        <v>0</v>
      </c>
      <c r="M210" s="12">
        <f>MAX(1,(MIN(10,(((L210)/(35))*10))))</f>
        <v>1</v>
      </c>
    </row>
    <row r="211" spans="1:13" ht="15.75" thickBot="1" x14ac:dyDescent="0.3">
      <c r="A211" s="14" t="s">
        <v>365</v>
      </c>
      <c r="B211" s="14" t="s">
        <v>293</v>
      </c>
      <c r="C211" s="12">
        <f>E211+G211+I211+K211+M211</f>
        <v>13.315406976744189</v>
      </c>
      <c r="D211" s="15">
        <v>4</v>
      </c>
      <c r="E211" s="12">
        <f>MAX(1,(MIN(10,(((D211-3)/(13-3))*10))))</f>
        <v>1</v>
      </c>
      <c r="F211" s="15">
        <v>4.22</v>
      </c>
      <c r="G211" s="12">
        <f>MAX(1,(MIN(10,(((F211-5)/(2.85-5))*10))))</f>
        <v>3.6279069767441872</v>
      </c>
      <c r="H211" s="15">
        <v>1.2</v>
      </c>
      <c r="I211" s="12">
        <f>MAX(1,(MIN(10,(((H211-1.5)/(1-1.5))*10))))</f>
        <v>6.0000000000000009</v>
      </c>
      <c r="J211" s="15">
        <v>77</v>
      </c>
      <c r="K211" s="12">
        <f>MAX(1,(MIN(10,(((J211-50)/(210-50))*10))))</f>
        <v>1.6875</v>
      </c>
      <c r="L211" s="15">
        <v>0</v>
      </c>
      <c r="M211" s="12">
        <f>MAX(1,(MIN(10,(((L211)/(35))*10))))</f>
        <v>1</v>
      </c>
    </row>
    <row r="212" spans="1:13" ht="15.75" thickBot="1" x14ac:dyDescent="0.3">
      <c r="A212" s="14" t="s">
        <v>523</v>
      </c>
      <c r="B212" s="14" t="s">
        <v>271</v>
      </c>
      <c r="C212" s="12">
        <f>E212+G212+I212+K212+M212</f>
        <v>13.297383720930231</v>
      </c>
      <c r="D212" s="15">
        <v>4</v>
      </c>
      <c r="E212" s="12">
        <f>MAX(1,(MIN(10,(((D212-3)/(13-3))*10))))</f>
        <v>1</v>
      </c>
      <c r="F212" s="15">
        <v>3.81</v>
      </c>
      <c r="G212" s="12">
        <f>MAX(1,(MIN(10,(((F212-5)/(2.85-5))*10))))</f>
        <v>5.5348837209302326</v>
      </c>
      <c r="H212" s="15">
        <v>1.29</v>
      </c>
      <c r="I212" s="12">
        <f>MAX(1,(MIN(10,(((H212-1.5)/(1-1.5))*10))))</f>
        <v>4.1999999999999993</v>
      </c>
      <c r="J212" s="15">
        <v>75</v>
      </c>
      <c r="K212" s="12">
        <f>MAX(1,(MIN(10,(((J212-50)/(210-50))*10))))</f>
        <v>1.5625</v>
      </c>
      <c r="L212" s="15">
        <v>0</v>
      </c>
      <c r="M212" s="12">
        <f>MAX(1,(MIN(10,(((L212)/(35))*10))))</f>
        <v>1</v>
      </c>
    </row>
    <row r="213" spans="1:13" ht="15.75" thickBot="1" x14ac:dyDescent="0.3">
      <c r="A213" s="14" t="s">
        <v>385</v>
      </c>
      <c r="B213" s="14" t="s">
        <v>261</v>
      </c>
      <c r="C213" s="12">
        <f>E213+G213+I213+K213+M213</f>
        <v>13.083720930232557</v>
      </c>
      <c r="D213" s="15">
        <v>3</v>
      </c>
      <c r="E213" s="12">
        <f>MAX(1,(MIN(10,(((D213-3)/(13-3))*10))))</f>
        <v>1</v>
      </c>
      <c r="F213" s="15">
        <v>3.95</v>
      </c>
      <c r="G213" s="12">
        <f>MAX(1,(MIN(10,(((F213-5)/(2.85-5))*10))))</f>
        <v>4.883720930232557</v>
      </c>
      <c r="H213" s="15">
        <v>1.24</v>
      </c>
      <c r="I213" s="12">
        <f>MAX(1,(MIN(10,(((H213-1.5)/(1-1.5))*10))))</f>
        <v>5.2</v>
      </c>
      <c r="J213" s="15">
        <v>38</v>
      </c>
      <c r="K213" s="12">
        <f>MAX(1,(MIN(10,(((J213-50)/(210-50))*10))))</f>
        <v>1</v>
      </c>
      <c r="L213" s="15">
        <v>0</v>
      </c>
      <c r="M213" s="12">
        <f>MAX(1,(MIN(10,(((L213)/(35))*10))))</f>
        <v>1</v>
      </c>
    </row>
    <row r="214" spans="1:13" ht="15.75" thickBot="1" x14ac:dyDescent="0.3">
      <c r="A214" s="14" t="s">
        <v>153</v>
      </c>
      <c r="B214" s="14" t="s">
        <v>280</v>
      </c>
      <c r="C214" s="12">
        <f>E214+G214+I214+K214+M214</f>
        <v>13.068604651162788</v>
      </c>
      <c r="D214" s="15">
        <v>6</v>
      </c>
      <c r="E214" s="12">
        <f>MAX(1,(MIN(10,(((D214-3)/(13-3))*10))))</f>
        <v>3</v>
      </c>
      <c r="F214" s="15">
        <v>4.4800000000000004</v>
      </c>
      <c r="G214" s="12">
        <f>MAX(1,(MIN(10,(((F214-5)/(2.85-5))*10))))</f>
        <v>2.4186046511627888</v>
      </c>
      <c r="H214" s="15">
        <v>1.28</v>
      </c>
      <c r="I214" s="12">
        <f>MAX(1,(MIN(10,(((H214-1.5)/(1-1.5))*10))))</f>
        <v>4.3999999999999995</v>
      </c>
      <c r="J214" s="15">
        <v>86</v>
      </c>
      <c r="K214" s="12">
        <f>MAX(1,(MIN(10,(((J214-50)/(210-50))*10))))</f>
        <v>2.25</v>
      </c>
      <c r="L214" s="15">
        <v>0</v>
      </c>
      <c r="M214" s="12">
        <f>MAX(1,(MIN(10,(((L214)/(35))*10))))</f>
        <v>1</v>
      </c>
    </row>
    <row r="215" spans="1:13" ht="15.75" thickBot="1" x14ac:dyDescent="0.3">
      <c r="A215" s="14" t="s">
        <v>550</v>
      </c>
      <c r="B215" s="14" t="s">
        <v>272</v>
      </c>
      <c r="C215" s="12">
        <f>E215+G215+I215+K215+M215</f>
        <v>12.846511627906976</v>
      </c>
      <c r="D215" s="15">
        <v>3</v>
      </c>
      <c r="E215" s="12">
        <f>MAX(1,(MIN(10,(((D215-3)/(13-3))*10))))</f>
        <v>1</v>
      </c>
      <c r="F215" s="15">
        <v>3.7</v>
      </c>
      <c r="G215" s="12">
        <f>MAX(1,(MIN(10,(((F215-5)/(2.85-5))*10))))</f>
        <v>6.0465116279069768</v>
      </c>
      <c r="H215" s="15">
        <v>1.31</v>
      </c>
      <c r="I215" s="12">
        <f>MAX(1,(MIN(10,(((H215-1.5)/(1-1.5))*10))))</f>
        <v>3.7999999999999989</v>
      </c>
      <c r="J215" s="15">
        <v>61</v>
      </c>
      <c r="K215" s="12">
        <f>MAX(1,(MIN(10,(((J215-50)/(210-50))*10))))</f>
        <v>1</v>
      </c>
      <c r="L215" s="15">
        <v>3</v>
      </c>
      <c r="M215" s="12">
        <f>MAX(1,(MIN(10,(((L215)/(35))*10))))</f>
        <v>1</v>
      </c>
    </row>
    <row r="216" spans="1:13" ht="15.75" thickBot="1" x14ac:dyDescent="0.3">
      <c r="A216" s="14" t="s">
        <v>375</v>
      </c>
      <c r="B216" s="14" t="s">
        <v>289</v>
      </c>
      <c r="C216" s="12">
        <f>E216+G216+I216+K216+M216</f>
        <v>12.756686046511627</v>
      </c>
      <c r="D216" s="15">
        <v>6</v>
      </c>
      <c r="E216" s="12">
        <f>MAX(1,(MIN(10,(((D216-3)/(13-3))*10))))</f>
        <v>3</v>
      </c>
      <c r="F216" s="15">
        <v>4.41</v>
      </c>
      <c r="G216" s="12">
        <f>MAX(1,(MIN(10,(((F216-5)/(2.85-5))*10))))</f>
        <v>2.7441860465116275</v>
      </c>
      <c r="H216" s="15">
        <v>1.29</v>
      </c>
      <c r="I216" s="12">
        <f>MAX(1,(MIN(10,(((H216-1.5)/(1-1.5))*10))))</f>
        <v>4.1999999999999993</v>
      </c>
      <c r="J216" s="15">
        <v>79</v>
      </c>
      <c r="K216" s="12">
        <f>MAX(1,(MIN(10,(((J216-50)/(210-50))*10))))</f>
        <v>1.8125</v>
      </c>
      <c r="L216" s="15">
        <v>0</v>
      </c>
      <c r="M216" s="12">
        <f>MAX(1,(MIN(10,(((L216)/(35))*10))))</f>
        <v>1</v>
      </c>
    </row>
    <row r="217" spans="1:13" ht="15.75" thickBot="1" x14ac:dyDescent="0.3">
      <c r="A217" s="14" t="s">
        <v>469</v>
      </c>
      <c r="B217" s="14" t="s">
        <v>309</v>
      </c>
      <c r="C217" s="12">
        <f>E217+G217+I217+K217+M217</f>
        <v>12.702034883720929</v>
      </c>
      <c r="D217" s="15">
        <v>6</v>
      </c>
      <c r="E217" s="12">
        <f>MAX(1,(MIN(10,(((D217-3)/(13-3))*10))))</f>
        <v>3</v>
      </c>
      <c r="F217" s="15">
        <v>4.54</v>
      </c>
      <c r="G217" s="12">
        <f>MAX(1,(MIN(10,(((F217-5)/(2.85-5))*10))))</f>
        <v>2.13953488372093</v>
      </c>
      <c r="H217" s="15">
        <v>1.35</v>
      </c>
      <c r="I217" s="12">
        <f>MAX(1,(MIN(10,(((H217-1.5)/(1-1.5))*10))))</f>
        <v>2.9999999999999982</v>
      </c>
      <c r="J217" s="15">
        <v>107</v>
      </c>
      <c r="K217" s="12">
        <f>MAX(1,(MIN(10,(((J217-50)/(210-50))*10))))</f>
        <v>3.5625</v>
      </c>
      <c r="L217" s="15">
        <v>0</v>
      </c>
      <c r="M217" s="12">
        <f>MAX(1,(MIN(10,(((L217)/(35))*10))))</f>
        <v>1</v>
      </c>
    </row>
    <row r="218" spans="1:13" ht="15.75" thickBot="1" x14ac:dyDescent="0.3">
      <c r="A218" s="14" t="s">
        <v>225</v>
      </c>
      <c r="B218" s="14" t="s">
        <v>312</v>
      </c>
      <c r="C218" s="12">
        <f>E218+G218+I218+K218+M218</f>
        <v>12.6875</v>
      </c>
      <c r="D218" s="15">
        <v>8</v>
      </c>
      <c r="E218" s="12">
        <f>MAX(1,(MIN(10,(((D218-3)/(13-3))*10))))</f>
        <v>5</v>
      </c>
      <c r="F218" s="15">
        <v>5.04</v>
      </c>
      <c r="G218" s="12">
        <f>MAX(1,(MIN(10,(((F218-5)/(2.85-5))*10))))</f>
        <v>1</v>
      </c>
      <c r="H218" s="15">
        <v>1.45</v>
      </c>
      <c r="I218" s="12">
        <f>MAX(1,(MIN(10,(((H218-1.5)/(1-1.5))*10))))</f>
        <v>1.0000000000000009</v>
      </c>
      <c r="J218" s="15">
        <v>125</v>
      </c>
      <c r="K218" s="12">
        <f>MAX(1,(MIN(10,(((J218-50)/(210-50))*10))))</f>
        <v>4.6875</v>
      </c>
      <c r="L218" s="15">
        <v>0</v>
      </c>
      <c r="M218" s="12">
        <f>MAX(1,(MIN(10,(((L218)/(35))*10))))</f>
        <v>1</v>
      </c>
    </row>
    <row r="219" spans="1:13" ht="15.75" thickBot="1" x14ac:dyDescent="0.3">
      <c r="A219" s="14" t="s">
        <v>166</v>
      </c>
      <c r="B219" s="14" t="s">
        <v>286</v>
      </c>
      <c r="C219" s="12">
        <f>E219+G219+I219+K219+M219</f>
        <v>12.64825581395349</v>
      </c>
      <c r="D219" s="15">
        <v>6</v>
      </c>
      <c r="E219" s="12">
        <f>MAX(1,(MIN(10,(((D219-3)/(13-3))*10))))</f>
        <v>3</v>
      </c>
      <c r="F219" s="15">
        <v>4.3499999999999996</v>
      </c>
      <c r="G219" s="12">
        <f>MAX(1,(MIN(10,(((F219-5)/(2.85-5))*10))))</f>
        <v>3.0232558139534902</v>
      </c>
      <c r="H219" s="15">
        <v>1.3</v>
      </c>
      <c r="I219" s="12">
        <f>MAX(1,(MIN(10,(((H219-1.5)/(1-1.5))*10))))</f>
        <v>3.9999999999999991</v>
      </c>
      <c r="J219" s="15">
        <v>76</v>
      </c>
      <c r="K219" s="12">
        <f>MAX(1,(MIN(10,(((J219-50)/(210-50))*10))))</f>
        <v>1.625</v>
      </c>
      <c r="L219" s="15">
        <v>0</v>
      </c>
      <c r="M219" s="12">
        <f>MAX(1,(MIN(10,(((L219)/(35))*10))))</f>
        <v>1</v>
      </c>
    </row>
    <row r="220" spans="1:13" ht="15.75" thickBot="1" x14ac:dyDescent="0.3">
      <c r="A220" s="14" t="s">
        <v>470</v>
      </c>
      <c r="B220" s="14" t="s">
        <v>277</v>
      </c>
      <c r="C220" s="12">
        <f>E220+G220+I220+K220+M220</f>
        <v>12.400000000000002</v>
      </c>
      <c r="D220" s="15">
        <v>2</v>
      </c>
      <c r="E220" s="12">
        <f>MAX(1,(MIN(10,(((D220-3)/(13-3))*10))))</f>
        <v>1</v>
      </c>
      <c r="F220" s="15">
        <v>4.1399999999999997</v>
      </c>
      <c r="G220" s="12">
        <f>MAX(1,(MIN(10,(((F220-5)/(2.85-5))*10))))</f>
        <v>4.0000000000000018</v>
      </c>
      <c r="H220" s="15">
        <v>1.23</v>
      </c>
      <c r="I220" s="12">
        <f>MAX(1,(MIN(10,(((H220-1.5)/(1-1.5))*10))))</f>
        <v>5.4</v>
      </c>
      <c r="J220" s="15">
        <v>35</v>
      </c>
      <c r="K220" s="12">
        <f>MAX(1,(MIN(10,(((J220-50)/(210-50))*10))))</f>
        <v>1</v>
      </c>
      <c r="L220" s="15">
        <v>0</v>
      </c>
      <c r="M220" s="12">
        <f>MAX(1,(MIN(10,(((L220)/(35))*10))))</f>
        <v>1</v>
      </c>
    </row>
    <row r="221" spans="1:13" ht="15.75" thickBot="1" x14ac:dyDescent="0.3">
      <c r="A221" s="14" t="s">
        <v>168</v>
      </c>
      <c r="B221" s="14" t="s">
        <v>284</v>
      </c>
      <c r="C221" s="12">
        <f>E221+G221+I221+K221+M221</f>
        <v>12.396511627906975</v>
      </c>
      <c r="D221" s="15">
        <v>6</v>
      </c>
      <c r="E221" s="12">
        <f>MAX(1,(MIN(10,(((D221-3)/(13-3))*10))))</f>
        <v>3</v>
      </c>
      <c r="F221" s="15">
        <v>4.13</v>
      </c>
      <c r="G221" s="12">
        <f>MAX(1,(MIN(10,(((F221-5)/(2.85-5))*10))))</f>
        <v>4.0465116279069777</v>
      </c>
      <c r="H221" s="15">
        <v>1.37</v>
      </c>
      <c r="I221" s="12">
        <f>MAX(1,(MIN(10,(((H221-1.5)/(1-1.5))*10))))</f>
        <v>2.5999999999999979</v>
      </c>
      <c r="J221" s="15">
        <v>78</v>
      </c>
      <c r="K221" s="12">
        <f>MAX(1,(MIN(10,(((J221-50)/(210-50))*10))))</f>
        <v>1.75</v>
      </c>
      <c r="L221" s="15">
        <v>0</v>
      </c>
      <c r="M221" s="12">
        <f>MAX(1,(MIN(10,(((L221)/(35))*10))))</f>
        <v>1</v>
      </c>
    </row>
    <row r="222" spans="1:13" ht="15.75" thickBot="1" x14ac:dyDescent="0.3">
      <c r="A222" s="14" t="s">
        <v>372</v>
      </c>
      <c r="B222" s="14" t="s">
        <v>295</v>
      </c>
      <c r="C222" s="12">
        <f>E222+G222+I222+K222+M222</f>
        <v>12.372093023255811</v>
      </c>
      <c r="D222" s="15">
        <v>6</v>
      </c>
      <c r="E222" s="12">
        <f>MAX(1,(MIN(10,(((D222-3)/(13-3))*10))))</f>
        <v>3</v>
      </c>
      <c r="F222" s="15">
        <v>4.49</v>
      </c>
      <c r="G222" s="12">
        <f>MAX(1,(MIN(10,(((F222-5)/(2.85-5))*10))))</f>
        <v>2.3720930232558128</v>
      </c>
      <c r="H222" s="15">
        <v>1.35</v>
      </c>
      <c r="I222" s="12">
        <f>MAX(1,(MIN(10,(((H222-1.5)/(1-1.5))*10))))</f>
        <v>2.9999999999999982</v>
      </c>
      <c r="J222" s="15">
        <v>98</v>
      </c>
      <c r="K222" s="12">
        <f>MAX(1,(MIN(10,(((J222-50)/(210-50))*10))))</f>
        <v>3</v>
      </c>
      <c r="L222" s="15">
        <v>0</v>
      </c>
      <c r="M222" s="12">
        <f>MAX(1,(MIN(10,(((L222)/(35))*10))))</f>
        <v>1</v>
      </c>
    </row>
    <row r="223" spans="1:13" ht="15.75" thickBot="1" x14ac:dyDescent="0.3">
      <c r="A223" s="14" t="s">
        <v>378</v>
      </c>
      <c r="B223" s="14" t="s">
        <v>305</v>
      </c>
      <c r="C223" s="12">
        <f>E223+G223+I223+K223+M223</f>
        <v>12.242732558139535</v>
      </c>
      <c r="D223" s="15">
        <v>6</v>
      </c>
      <c r="E223" s="12">
        <f>MAX(1,(MIN(10,(((D223-3)/(13-3))*10))))</f>
        <v>3</v>
      </c>
      <c r="F223" s="15">
        <v>4.37</v>
      </c>
      <c r="G223" s="12">
        <f>MAX(1,(MIN(10,(((F223-5)/(2.85-5))*10))))</f>
        <v>2.9302325581395343</v>
      </c>
      <c r="H223" s="15">
        <v>1.47</v>
      </c>
      <c r="I223" s="12">
        <f>MAX(1,(MIN(10,(((H223-1.5)/(1-1.5))*10))))</f>
        <v>1</v>
      </c>
      <c r="J223" s="15">
        <v>119</v>
      </c>
      <c r="K223" s="12">
        <f>MAX(1,(MIN(10,(((J223-50)/(210-50))*10))))</f>
        <v>4.3125</v>
      </c>
      <c r="L223" s="15">
        <v>0</v>
      </c>
      <c r="M223" s="12">
        <f>MAX(1,(MIN(10,(((L223)/(35))*10))))</f>
        <v>1</v>
      </c>
    </row>
    <row r="224" spans="1:13" ht="15.75" thickBot="1" x14ac:dyDescent="0.3">
      <c r="A224" s="14" t="s">
        <v>477</v>
      </c>
      <c r="B224" s="14" t="s">
        <v>282</v>
      </c>
      <c r="C224" s="12">
        <f>E224+G224+I224+K224+M224</f>
        <v>11.901744186046511</v>
      </c>
      <c r="D224" s="15">
        <v>5</v>
      </c>
      <c r="E224" s="12">
        <f>MAX(1,(MIN(10,(((D224-3)/(13-3))*10))))</f>
        <v>2</v>
      </c>
      <c r="F224" s="15">
        <v>4.3600000000000003</v>
      </c>
      <c r="G224" s="12">
        <f>MAX(1,(MIN(10,(((F224-5)/(2.85-5))*10))))</f>
        <v>2.9767441860465107</v>
      </c>
      <c r="H224" s="15">
        <v>1.31</v>
      </c>
      <c r="I224" s="12">
        <f>MAX(1,(MIN(10,(((H224-1.5)/(1-1.5))*10))))</f>
        <v>3.7999999999999989</v>
      </c>
      <c r="J224" s="15">
        <v>84</v>
      </c>
      <c r="K224" s="12">
        <f>MAX(1,(MIN(10,(((J224-50)/(210-50))*10))))</f>
        <v>2.125</v>
      </c>
      <c r="L224" s="15">
        <v>0</v>
      </c>
      <c r="M224" s="12">
        <f>MAX(1,(MIN(10,(((L224)/(35))*10))))</f>
        <v>1</v>
      </c>
    </row>
    <row r="225" spans="1:13" ht="15.75" thickBot="1" x14ac:dyDescent="0.3">
      <c r="A225" s="14" t="s">
        <v>394</v>
      </c>
      <c r="B225" s="14" t="s">
        <v>300</v>
      </c>
      <c r="C225" s="12">
        <f>E225+G225+I225+K225+M225</f>
        <v>11.590406976744188</v>
      </c>
      <c r="D225" s="15">
        <v>4</v>
      </c>
      <c r="E225" s="12">
        <f>MAX(1,(MIN(10,(((D225-3)/(13-3))*10))))</f>
        <v>1</v>
      </c>
      <c r="F225" s="15">
        <v>4.22</v>
      </c>
      <c r="G225" s="12">
        <f>MAX(1,(MIN(10,(((F225-5)/(2.85-5))*10))))</f>
        <v>3.6279069767441872</v>
      </c>
      <c r="H225" s="15">
        <v>1.28</v>
      </c>
      <c r="I225" s="12">
        <f>MAX(1,(MIN(10,(((H225-1.5)/(1-1.5))*10))))</f>
        <v>4.3999999999999995</v>
      </c>
      <c r="J225" s="15">
        <v>75</v>
      </c>
      <c r="K225" s="12">
        <f>MAX(1,(MIN(10,(((J225-50)/(210-50))*10))))</f>
        <v>1.5625</v>
      </c>
      <c r="L225" s="15">
        <v>0</v>
      </c>
      <c r="M225" s="12">
        <f>MAX(1,(MIN(10,(((L225)/(35))*10))))</f>
        <v>1</v>
      </c>
    </row>
    <row r="226" spans="1:13" ht="15.75" thickBot="1" x14ac:dyDescent="0.3">
      <c r="A226" s="14" t="s">
        <v>219</v>
      </c>
      <c r="B226" s="14" t="s">
        <v>265</v>
      </c>
      <c r="C226" s="12">
        <f>E226+G226+I226+K226+M226</f>
        <v>11.577906976744188</v>
      </c>
      <c r="D226" s="15">
        <v>6</v>
      </c>
      <c r="E226" s="12">
        <f>MAX(1,(MIN(10,(((D226-3)/(13-3))*10))))</f>
        <v>3</v>
      </c>
      <c r="F226" s="15">
        <v>4.22</v>
      </c>
      <c r="G226" s="12">
        <f>MAX(1,(MIN(10,(((F226-5)/(2.85-5))*10))))</f>
        <v>3.6279069767441872</v>
      </c>
      <c r="H226" s="15">
        <v>1.39</v>
      </c>
      <c r="I226" s="12">
        <f>MAX(1,(MIN(10,(((H226-1.5)/(1-1.5))*10))))</f>
        <v>2.200000000000002</v>
      </c>
      <c r="J226" s="15">
        <v>78</v>
      </c>
      <c r="K226" s="12">
        <f>MAX(1,(MIN(10,(((J226-50)/(210-50))*10))))</f>
        <v>1.75</v>
      </c>
      <c r="L226" s="15">
        <v>0</v>
      </c>
      <c r="M226" s="12">
        <f>MAX(1,(MIN(10,(((L226)/(35))*10))))</f>
        <v>1</v>
      </c>
    </row>
    <row r="227" spans="1:13" ht="15.75" thickBot="1" x14ac:dyDescent="0.3">
      <c r="A227" s="14" t="s">
        <v>484</v>
      </c>
      <c r="B227" s="14" t="s">
        <v>309</v>
      </c>
      <c r="C227" s="12">
        <f>E227+G227+I227+K227+M227</f>
        <v>11.387500000000001</v>
      </c>
      <c r="D227" s="15">
        <v>7</v>
      </c>
      <c r="E227" s="12">
        <f>MAX(1,(MIN(10,(((D227-3)/(13-3))*10))))</f>
        <v>4</v>
      </c>
      <c r="F227" s="15">
        <v>4.9400000000000004</v>
      </c>
      <c r="G227" s="12">
        <f>MAX(1,(MIN(10,(((F227-5)/(2.85-5))*10))))</f>
        <v>1</v>
      </c>
      <c r="H227" s="15">
        <v>1.44</v>
      </c>
      <c r="I227" s="12">
        <f>MAX(1,(MIN(10,(((H227-1.5)/(1-1.5))*10))))</f>
        <v>1.2000000000000011</v>
      </c>
      <c r="J227" s="15">
        <v>117</v>
      </c>
      <c r="K227" s="12">
        <f>MAX(1,(MIN(10,(((J227-50)/(210-50))*10))))</f>
        <v>4.1875</v>
      </c>
      <c r="L227" s="15">
        <v>0</v>
      </c>
      <c r="M227" s="12">
        <f>MAX(1,(MIN(10,(((L227)/(35))*10))))</f>
        <v>1</v>
      </c>
    </row>
    <row r="228" spans="1:13" ht="15.75" thickBot="1" x14ac:dyDescent="0.3">
      <c r="A228" s="14" t="s">
        <v>387</v>
      </c>
      <c r="B228" s="14" t="s">
        <v>293</v>
      </c>
      <c r="C228" s="12">
        <f>E228+G228+I228+K228+M228</f>
        <v>11.202616279069767</v>
      </c>
      <c r="D228" s="15">
        <v>5</v>
      </c>
      <c r="E228" s="12">
        <f>MAX(1,(MIN(10,(((D228-3)/(13-3))*10))))</f>
        <v>2</v>
      </c>
      <c r="F228" s="15">
        <v>4.47</v>
      </c>
      <c r="G228" s="12">
        <f>MAX(1,(MIN(10,(((F228-5)/(2.85-5))*10))))</f>
        <v>2.4651162790697687</v>
      </c>
      <c r="H228" s="15">
        <v>1.31</v>
      </c>
      <c r="I228" s="12">
        <f>MAX(1,(MIN(10,(((H228-1.5)/(1-1.5))*10))))</f>
        <v>3.7999999999999989</v>
      </c>
      <c r="J228" s="15">
        <v>81</v>
      </c>
      <c r="K228" s="12">
        <f>MAX(1,(MIN(10,(((J228-50)/(210-50))*10))))</f>
        <v>1.9375</v>
      </c>
      <c r="L228" s="15">
        <v>0</v>
      </c>
      <c r="M228" s="12">
        <f>MAX(1,(MIN(10,(((L228)/(35))*10))))</f>
        <v>1</v>
      </c>
    </row>
    <row r="229" spans="1:13" ht="15.75" thickBot="1" x14ac:dyDescent="0.3">
      <c r="A229" s="14" t="s">
        <v>467</v>
      </c>
      <c r="B229" s="14" t="s">
        <v>265</v>
      </c>
      <c r="C229" s="12">
        <f>E229+G229+I229+K229+M229</f>
        <v>11.097674418604649</v>
      </c>
      <c r="D229" s="15">
        <v>3</v>
      </c>
      <c r="E229" s="12">
        <f>MAX(1,(MIN(10,(((D229-3)/(13-3))*10))))</f>
        <v>1</v>
      </c>
      <c r="F229" s="15">
        <v>3.99</v>
      </c>
      <c r="G229" s="12">
        <f>MAX(1,(MIN(10,(((F229-5)/(2.85-5))*10))))</f>
        <v>4.6976744186046506</v>
      </c>
      <c r="H229" s="15">
        <v>1.33</v>
      </c>
      <c r="I229" s="12">
        <f>MAX(1,(MIN(10,(((H229-1.5)/(1-1.5))*10))))</f>
        <v>3.3999999999999986</v>
      </c>
      <c r="J229" s="15">
        <v>48</v>
      </c>
      <c r="K229" s="12">
        <f>MAX(1,(MIN(10,(((J229-50)/(210-50))*10))))</f>
        <v>1</v>
      </c>
      <c r="L229" s="15">
        <v>0</v>
      </c>
      <c r="M229" s="12">
        <f>MAX(1,(MIN(10,(((L229)/(35))*10))))</f>
        <v>1</v>
      </c>
    </row>
    <row r="230" spans="1:13" ht="15.75" thickBot="1" x14ac:dyDescent="0.3">
      <c r="A230" s="14" t="s">
        <v>379</v>
      </c>
      <c r="B230" s="14" t="s">
        <v>309</v>
      </c>
      <c r="C230" s="12">
        <f>E230+G230+I230+K230+M230</f>
        <v>10.579360465116276</v>
      </c>
      <c r="D230" s="15">
        <v>5</v>
      </c>
      <c r="E230" s="12">
        <f>MAX(1,(MIN(10,(((D230-3)/(13-3))*10))))</f>
        <v>2</v>
      </c>
      <c r="F230" s="15">
        <v>4.6900000000000004</v>
      </c>
      <c r="G230" s="12">
        <f>MAX(1,(MIN(10,(((F230-5)/(2.85-5))*10))))</f>
        <v>1.4418604651162772</v>
      </c>
      <c r="H230" s="15">
        <v>1.34</v>
      </c>
      <c r="I230" s="12">
        <f>MAX(1,(MIN(10,(((H230-1.5)/(1-1.5))*10))))</f>
        <v>3.1999999999999984</v>
      </c>
      <c r="J230" s="15">
        <v>97</v>
      </c>
      <c r="K230" s="12">
        <f>MAX(1,(MIN(10,(((J230-50)/(210-50))*10))))</f>
        <v>2.9375</v>
      </c>
      <c r="L230" s="15">
        <v>0</v>
      </c>
      <c r="M230" s="12">
        <f>MAX(1,(MIN(10,(((L230)/(35))*10))))</f>
        <v>1</v>
      </c>
    </row>
    <row r="231" spans="1:13" ht="15.75" thickBot="1" x14ac:dyDescent="0.3">
      <c r="A231" s="14" t="s">
        <v>499</v>
      </c>
      <c r="B231" s="14" t="s">
        <v>286</v>
      </c>
      <c r="C231" s="12">
        <f>E231+G231+I231+K231+M231</f>
        <v>10.333139534883721</v>
      </c>
      <c r="D231" s="15">
        <v>6</v>
      </c>
      <c r="E231" s="12">
        <f>MAX(1,(MIN(10,(((D231-3)/(13-3))*10))))</f>
        <v>3</v>
      </c>
      <c r="F231" s="15">
        <v>4.45</v>
      </c>
      <c r="G231" s="12">
        <f>MAX(1,(MIN(10,(((F231-5)/(2.85-5))*10))))</f>
        <v>2.5581395348837206</v>
      </c>
      <c r="H231" s="15">
        <v>1.43</v>
      </c>
      <c r="I231" s="12">
        <f>MAX(1,(MIN(10,(((H231-1.5)/(1-1.5))*10))))</f>
        <v>1.4000000000000012</v>
      </c>
      <c r="J231" s="15">
        <v>88</v>
      </c>
      <c r="K231" s="12">
        <f>MAX(1,(MIN(10,(((J231-50)/(210-50))*10))))</f>
        <v>2.375</v>
      </c>
      <c r="L231" s="15">
        <v>0</v>
      </c>
      <c r="M231" s="12">
        <f>MAX(1,(MIN(10,(((L231)/(35))*10))))</f>
        <v>1</v>
      </c>
    </row>
    <row r="232" spans="1:13" ht="15.75" thickBot="1" x14ac:dyDescent="0.3">
      <c r="A232" s="14" t="s">
        <v>173</v>
      </c>
      <c r="B232" s="14" t="s">
        <v>309</v>
      </c>
      <c r="C232" s="12">
        <f>E232+G232+I232+K232+M232</f>
        <v>10.283720930232558</v>
      </c>
      <c r="D232" s="15">
        <v>2</v>
      </c>
      <c r="E232" s="12">
        <f>MAX(1,(MIN(10,(((D232-3)/(13-3))*10))))</f>
        <v>1</v>
      </c>
      <c r="F232" s="15">
        <v>4.38</v>
      </c>
      <c r="G232" s="12">
        <f>MAX(1,(MIN(10,(((F232-5)/(2.85-5))*10))))</f>
        <v>2.8837209302325588</v>
      </c>
      <c r="H232" s="15">
        <v>1.28</v>
      </c>
      <c r="I232" s="12">
        <f>MAX(1,(MIN(10,(((H232-1.5)/(1-1.5))*10))))</f>
        <v>4.3999999999999995</v>
      </c>
      <c r="J232" s="15">
        <v>38</v>
      </c>
      <c r="K232" s="12">
        <f>MAX(1,(MIN(10,(((J232-50)/(210-50))*10))))</f>
        <v>1</v>
      </c>
      <c r="L232" s="15">
        <v>0</v>
      </c>
      <c r="M232" s="12">
        <f>MAX(1,(MIN(10,(((L232)/(35))*10))))</f>
        <v>1</v>
      </c>
    </row>
    <row r="233" spans="1:13" ht="15.75" thickBot="1" x14ac:dyDescent="0.3">
      <c r="A233" s="14" t="s">
        <v>392</v>
      </c>
      <c r="B233" s="14" t="s">
        <v>293</v>
      </c>
      <c r="C233" s="12">
        <f>E233+G233+I233+K233+M233</f>
        <v>10.088372093023255</v>
      </c>
      <c r="D233" s="15">
        <v>4</v>
      </c>
      <c r="E233" s="12">
        <f>MAX(1,(MIN(10,(((D233-3)/(13-3))*10))))</f>
        <v>1</v>
      </c>
      <c r="F233" s="15">
        <v>4.25</v>
      </c>
      <c r="G233" s="12">
        <f>MAX(1,(MIN(10,(((F233-5)/(2.85-5))*10))))</f>
        <v>3.4883720930232558</v>
      </c>
      <c r="H233" s="15">
        <v>1.32</v>
      </c>
      <c r="I233" s="12">
        <f>MAX(1,(MIN(10,(((H233-1.5)/(1-1.5))*10))))</f>
        <v>3.5999999999999988</v>
      </c>
      <c r="J233" s="15">
        <v>63</v>
      </c>
      <c r="K233" s="12">
        <f>MAX(1,(MIN(10,(((J233-50)/(210-50))*10))))</f>
        <v>1</v>
      </c>
      <c r="L233" s="15">
        <v>0</v>
      </c>
      <c r="M233" s="12">
        <f>MAX(1,(MIN(10,(((L233)/(35))*10))))</f>
        <v>1</v>
      </c>
    </row>
    <row r="234" spans="1:13" ht="15.75" thickBot="1" x14ac:dyDescent="0.3">
      <c r="A234" s="14" t="s">
        <v>534</v>
      </c>
      <c r="B234" s="14" t="s">
        <v>312</v>
      </c>
      <c r="C234" s="12">
        <f>E234+G234+I234+K234+M234</f>
        <v>10.055813953488371</v>
      </c>
      <c r="D234" s="15">
        <v>2</v>
      </c>
      <c r="E234" s="12">
        <f>MAX(1,(MIN(10,(((D234-3)/(13-3))*10))))</f>
        <v>1</v>
      </c>
      <c r="F234" s="15">
        <v>4.3</v>
      </c>
      <c r="G234" s="12">
        <f>MAX(1,(MIN(10,(((F234-5)/(2.85-5))*10))))</f>
        <v>3.255813953488373</v>
      </c>
      <c r="H234" s="15">
        <v>1.31</v>
      </c>
      <c r="I234" s="12">
        <f>MAX(1,(MIN(10,(((H234-1.5)/(1-1.5))*10))))</f>
        <v>3.7999999999999989</v>
      </c>
      <c r="J234" s="15">
        <v>61</v>
      </c>
      <c r="K234" s="12">
        <f>MAX(1,(MIN(10,(((J234-50)/(210-50))*10))))</f>
        <v>1</v>
      </c>
      <c r="L234" s="15">
        <v>2</v>
      </c>
      <c r="M234" s="12">
        <f>MAX(1,(MIN(10,(((L234)/(35))*10))))</f>
        <v>1</v>
      </c>
    </row>
    <row r="235" spans="1:13" ht="15.75" thickBot="1" x14ac:dyDescent="0.3">
      <c r="A235" s="14" t="s">
        <v>514</v>
      </c>
      <c r="B235" s="14" t="s">
        <v>289</v>
      </c>
      <c r="C235" s="12">
        <f>E235+G235+I235+K235+M235</f>
        <v>10.04796511627907</v>
      </c>
      <c r="D235" s="15">
        <v>5</v>
      </c>
      <c r="E235" s="12">
        <f>MAX(1,(MIN(10,(((D235-3)/(13-3))*10))))</f>
        <v>2</v>
      </c>
      <c r="F235" s="15">
        <v>4.5999999999999996</v>
      </c>
      <c r="G235" s="12">
        <f>MAX(1,(MIN(10,(((F235-5)/(2.85-5))*10))))</f>
        <v>1.8604651162790713</v>
      </c>
      <c r="H235" s="15">
        <v>1.3</v>
      </c>
      <c r="I235" s="12">
        <f>MAX(1,(MIN(10,(((H235-1.5)/(1-1.5))*10))))</f>
        <v>3.9999999999999991</v>
      </c>
      <c r="J235" s="15">
        <v>69</v>
      </c>
      <c r="K235" s="12">
        <f>MAX(1,(MIN(10,(((J235-50)/(210-50))*10))))</f>
        <v>1.1875</v>
      </c>
      <c r="L235" s="15">
        <v>0</v>
      </c>
      <c r="M235" s="12">
        <f>MAX(1,(MIN(10,(((L235)/(35))*10))))</f>
        <v>1</v>
      </c>
    </row>
    <row r="236" spans="1:13" ht="15.75" thickBot="1" x14ac:dyDescent="0.3">
      <c r="A236" s="14" t="s">
        <v>525</v>
      </c>
      <c r="B236" s="14" t="s">
        <v>301</v>
      </c>
      <c r="C236" s="12">
        <f>E236+G236+I236+K236+M236</f>
        <v>10.02325581395349</v>
      </c>
      <c r="D236" s="15">
        <v>3</v>
      </c>
      <c r="E236" s="12">
        <f>MAX(1,(MIN(10,(((D236-3)/(13-3))*10))))</f>
        <v>1</v>
      </c>
      <c r="F236" s="15">
        <v>4.3499999999999996</v>
      </c>
      <c r="G236" s="12">
        <f>MAX(1,(MIN(10,(((F236-5)/(2.85-5))*10))))</f>
        <v>3.0232558139534902</v>
      </c>
      <c r="H236" s="15">
        <v>1.3</v>
      </c>
      <c r="I236" s="12">
        <f>MAX(1,(MIN(10,(((H236-1.5)/(1-1.5))*10))))</f>
        <v>3.9999999999999991</v>
      </c>
      <c r="J236" s="15">
        <v>52</v>
      </c>
      <c r="K236" s="12">
        <f>MAX(1,(MIN(10,(((J236-50)/(210-50))*10))))</f>
        <v>1</v>
      </c>
      <c r="L236" s="15">
        <v>0</v>
      </c>
      <c r="M236" s="12">
        <f>MAX(1,(MIN(10,(((L236)/(35))*10))))</f>
        <v>1</v>
      </c>
    </row>
    <row r="237" spans="1:13" ht="15.75" thickBot="1" x14ac:dyDescent="0.3">
      <c r="A237" s="14" t="s">
        <v>544</v>
      </c>
      <c r="B237" s="14" t="s">
        <v>282</v>
      </c>
      <c r="C237" s="12">
        <f>E237+G237+I237+K237+M237</f>
        <v>9.8578488372093034</v>
      </c>
      <c r="D237" s="15">
        <v>5</v>
      </c>
      <c r="E237" s="12">
        <f>MAX(1,(MIN(10,(((D237-3)/(13-3))*10))))</f>
        <v>2</v>
      </c>
      <c r="F237" s="15">
        <v>4.7</v>
      </c>
      <c r="G237" s="12">
        <f>MAX(1,(MIN(10,(((F237-5)/(2.85-5))*10))))</f>
        <v>1.3953488372093015</v>
      </c>
      <c r="H237" s="15">
        <v>1.38</v>
      </c>
      <c r="I237" s="12">
        <f>MAX(1,(MIN(10,(((H237-1.5)/(1-1.5))*10))))</f>
        <v>2.4000000000000021</v>
      </c>
      <c r="J237" s="15">
        <v>99</v>
      </c>
      <c r="K237" s="12">
        <f>MAX(1,(MIN(10,(((J237-50)/(210-50))*10))))</f>
        <v>3.0625</v>
      </c>
      <c r="L237" s="15">
        <v>0</v>
      </c>
      <c r="M237" s="12">
        <f>MAX(1,(MIN(10,(((L237)/(35))*10))))</f>
        <v>1</v>
      </c>
    </row>
    <row r="238" spans="1:13" ht="15.75" thickBot="1" x14ac:dyDescent="0.3">
      <c r="A238" s="14" t="s">
        <v>492</v>
      </c>
      <c r="B238" s="14" t="s">
        <v>312</v>
      </c>
      <c r="C238" s="12">
        <f>E238+G238+I238+K238+M238</f>
        <v>9.8250000000000028</v>
      </c>
      <c r="D238" s="15">
        <v>6</v>
      </c>
      <c r="E238" s="12">
        <f>MAX(1,(MIN(10,(((D238-3)/(13-3))*10))))</f>
        <v>3</v>
      </c>
      <c r="F238" s="15">
        <v>5.01</v>
      </c>
      <c r="G238" s="12">
        <f>MAX(1,(MIN(10,(((F238-5)/(2.85-5))*10))))</f>
        <v>1</v>
      </c>
      <c r="H238" s="15">
        <v>1.39</v>
      </c>
      <c r="I238" s="12">
        <f>MAX(1,(MIN(10,(((H238-1.5)/(1-1.5))*10))))</f>
        <v>2.200000000000002</v>
      </c>
      <c r="J238" s="15">
        <v>92</v>
      </c>
      <c r="K238" s="12">
        <f>MAX(1,(MIN(10,(((J238-50)/(210-50))*10))))</f>
        <v>2.625</v>
      </c>
      <c r="L238" s="15">
        <v>0</v>
      </c>
      <c r="M238" s="12">
        <f>MAX(1,(MIN(10,(((L238)/(35))*10))))</f>
        <v>1</v>
      </c>
    </row>
    <row r="239" spans="1:13" ht="15.75" thickBot="1" x14ac:dyDescent="0.3">
      <c r="A239" s="14" t="s">
        <v>468</v>
      </c>
      <c r="B239" s="14" t="s">
        <v>273</v>
      </c>
      <c r="C239" s="12">
        <f>E239+G239+I239+K239+M239</f>
        <v>9.702325581395348</v>
      </c>
      <c r="D239" s="15">
        <v>3</v>
      </c>
      <c r="E239" s="12">
        <f>MAX(1,(MIN(10,(((D239-3)/(13-3))*10))))</f>
        <v>1</v>
      </c>
      <c r="F239" s="15">
        <v>4.29</v>
      </c>
      <c r="G239" s="12">
        <f>MAX(1,(MIN(10,(((F239-5)/(2.85-5))*10))))</f>
        <v>3.3023255813953489</v>
      </c>
      <c r="H239" s="15">
        <v>1.33</v>
      </c>
      <c r="I239" s="12">
        <f>MAX(1,(MIN(10,(((H239-1.5)/(1-1.5))*10))))</f>
        <v>3.3999999999999986</v>
      </c>
      <c r="J239" s="15">
        <v>58</v>
      </c>
      <c r="K239" s="12">
        <f>MAX(1,(MIN(10,(((J239-50)/(210-50))*10))))</f>
        <v>1</v>
      </c>
      <c r="L239" s="15">
        <v>0</v>
      </c>
      <c r="M239" s="12">
        <f>MAX(1,(MIN(10,(((L239)/(35))*10))))</f>
        <v>1</v>
      </c>
    </row>
    <row r="240" spans="1:13" ht="15.75" thickBot="1" x14ac:dyDescent="0.3">
      <c r="A240" s="14" t="s">
        <v>549</v>
      </c>
      <c r="B240" s="14" t="s">
        <v>312</v>
      </c>
      <c r="C240" s="12">
        <f>E240+G240+I240+K240+M240</f>
        <v>9.4279069767441861</v>
      </c>
      <c r="D240" s="15">
        <v>3</v>
      </c>
      <c r="E240" s="12">
        <f>MAX(1,(MIN(10,(((D240-3)/(13-3))*10))))</f>
        <v>1</v>
      </c>
      <c r="F240" s="15">
        <v>4.22</v>
      </c>
      <c r="G240" s="12">
        <f>MAX(1,(MIN(10,(((F240-5)/(2.85-5))*10))))</f>
        <v>3.6279069767441872</v>
      </c>
      <c r="H240" s="15">
        <v>1.36</v>
      </c>
      <c r="I240" s="12">
        <f>MAX(1,(MIN(10,(((H240-1.5)/(1-1.5))*10))))</f>
        <v>2.799999999999998</v>
      </c>
      <c r="J240" s="15">
        <v>60</v>
      </c>
      <c r="K240" s="12">
        <f>MAX(1,(MIN(10,(((J240-50)/(210-50))*10))))</f>
        <v>1</v>
      </c>
      <c r="L240" s="15">
        <v>1</v>
      </c>
      <c r="M240" s="12">
        <f>MAX(1,(MIN(10,(((L240)/(35))*10))))</f>
        <v>1</v>
      </c>
    </row>
    <row r="241" spans="1:17" ht="15.75" thickBot="1" x14ac:dyDescent="0.3">
      <c r="A241" s="14" t="s">
        <v>538</v>
      </c>
      <c r="B241" s="14" t="s">
        <v>301</v>
      </c>
      <c r="C241" s="12">
        <f>E241+G241+I241+K241+M241</f>
        <v>8.9369186046511668</v>
      </c>
      <c r="D241" s="15">
        <v>5</v>
      </c>
      <c r="E241" s="12">
        <f>MAX(1,(MIN(10,(((D241-3)/(13-3))*10))))</f>
        <v>2</v>
      </c>
      <c r="F241" s="15">
        <v>4.6399999999999997</v>
      </c>
      <c r="G241" s="12">
        <f>MAX(1,(MIN(10,(((F241-5)/(2.85-5))*10))))</f>
        <v>1.6744186046511644</v>
      </c>
      <c r="H241" s="15">
        <v>1.39</v>
      </c>
      <c r="I241" s="12">
        <f>MAX(1,(MIN(10,(((H241-1.5)/(1-1.5))*10))))</f>
        <v>2.200000000000002</v>
      </c>
      <c r="J241" s="15">
        <v>83</v>
      </c>
      <c r="K241" s="12">
        <f>MAX(1,(MIN(10,(((J241-50)/(210-50))*10))))</f>
        <v>2.0625</v>
      </c>
      <c r="L241" s="15">
        <v>0</v>
      </c>
      <c r="M241" s="12">
        <f>MAX(1,(MIN(10,(((L241)/(35))*10))))</f>
        <v>1</v>
      </c>
    </row>
    <row r="242" spans="1:17" ht="15.75" thickBot="1" x14ac:dyDescent="0.3">
      <c r="A242" s="14" t="s">
        <v>256</v>
      </c>
      <c r="B242" s="14" t="s">
        <v>272</v>
      </c>
      <c r="C242" s="12">
        <f>E242+G242+I242+K242+M242</f>
        <v>8.9116279069767437</v>
      </c>
      <c r="D242" s="15">
        <v>4</v>
      </c>
      <c r="E242" s="12">
        <f>MAX(1,(MIN(10,(((D242-3)/(13-3))*10))))</f>
        <v>1</v>
      </c>
      <c r="F242" s="15">
        <v>4.46</v>
      </c>
      <c r="G242" s="12">
        <f>MAX(1,(MIN(10,(((F242-5)/(2.85-5))*10))))</f>
        <v>2.5116279069767442</v>
      </c>
      <c r="H242" s="15">
        <v>1.33</v>
      </c>
      <c r="I242" s="12">
        <f>MAX(1,(MIN(10,(((H242-1.5)/(1-1.5))*10))))</f>
        <v>3.3999999999999986</v>
      </c>
      <c r="J242" s="15">
        <v>48</v>
      </c>
      <c r="K242" s="12">
        <f>MAX(1,(MIN(10,(((J242-50)/(210-50))*10))))</f>
        <v>1</v>
      </c>
      <c r="L242" s="15">
        <v>0</v>
      </c>
      <c r="M242" s="12">
        <f>MAX(1,(MIN(10,(((L242)/(35))*10))))</f>
        <v>1</v>
      </c>
    </row>
    <row r="243" spans="1:17" ht="15.75" thickBot="1" x14ac:dyDescent="0.3">
      <c r="A243" s="14" t="s">
        <v>362</v>
      </c>
      <c r="B243" s="14" t="s">
        <v>282</v>
      </c>
      <c r="C243" s="12">
        <f>E243+G243+I243+K243+M243</f>
        <v>8.7901162790697676</v>
      </c>
      <c r="D243" s="15">
        <v>4</v>
      </c>
      <c r="E243" s="12">
        <f>MAX(1,(MIN(10,(((D243-3)/(13-3))*10))))</f>
        <v>1</v>
      </c>
      <c r="F243" s="15">
        <v>4.47</v>
      </c>
      <c r="G243" s="12">
        <f>MAX(1,(MIN(10,(((F243-5)/(2.85-5))*10))))</f>
        <v>2.4651162790697687</v>
      </c>
      <c r="H243" s="15">
        <v>1.34</v>
      </c>
      <c r="I243" s="12">
        <f>MAX(1,(MIN(10,(((H243-1.5)/(1-1.5))*10))))</f>
        <v>3.1999999999999984</v>
      </c>
      <c r="J243" s="15">
        <v>68</v>
      </c>
      <c r="K243" s="12">
        <f>MAX(1,(MIN(10,(((J243-50)/(210-50))*10))))</f>
        <v>1.125</v>
      </c>
      <c r="L243" s="15">
        <v>0</v>
      </c>
      <c r="M243" s="12">
        <f>MAX(1,(MIN(10,(((L243)/(35))*10))))</f>
        <v>1</v>
      </c>
    </row>
    <row r="244" spans="1:17" ht="15.75" thickBot="1" x14ac:dyDescent="0.3">
      <c r="A244" s="14" t="s">
        <v>198</v>
      </c>
      <c r="B244" s="14" t="s">
        <v>286</v>
      </c>
      <c r="C244" s="12">
        <f>E244+G244+I244+K244+M244</f>
        <v>8.3749999999999982</v>
      </c>
      <c r="D244" s="15">
        <v>5</v>
      </c>
      <c r="E244" s="12">
        <f>MAX(1,(MIN(10,(((D244-3)/(13-3))*10))))</f>
        <v>2</v>
      </c>
      <c r="F244" s="15">
        <v>4.82</v>
      </c>
      <c r="G244" s="12">
        <f>MAX(1,(MIN(10,(((F244-5)/(2.85-5))*10))))</f>
        <v>1</v>
      </c>
      <c r="H244" s="15">
        <v>1.35</v>
      </c>
      <c r="I244" s="12">
        <f>MAX(1,(MIN(10,(((H244-1.5)/(1-1.5))*10))))</f>
        <v>2.9999999999999982</v>
      </c>
      <c r="J244" s="15">
        <v>72</v>
      </c>
      <c r="K244" s="12">
        <f>MAX(1,(MIN(10,(((J244-50)/(210-50))*10))))</f>
        <v>1.375</v>
      </c>
      <c r="L244" s="15">
        <v>0</v>
      </c>
      <c r="M244" s="12">
        <f>MAX(1,(MIN(10,(((L244)/(35))*10))))</f>
        <v>1</v>
      </c>
    </row>
    <row r="245" spans="1:17" ht="15.75" thickBot="1" x14ac:dyDescent="0.3">
      <c r="A245" s="14" t="s">
        <v>487</v>
      </c>
      <c r="B245" s="14" t="s">
        <v>301</v>
      </c>
      <c r="C245" s="12">
        <f>E245+G245+I245+K245+M245</f>
        <v>7.700000000000002</v>
      </c>
      <c r="D245" s="15">
        <v>4</v>
      </c>
      <c r="E245" s="12">
        <f>MAX(1,(MIN(10,(((D245-3)/(13-3))*10))))</f>
        <v>1</v>
      </c>
      <c r="F245" s="15">
        <v>4.8600000000000003</v>
      </c>
      <c r="G245" s="12">
        <f>MAX(1,(MIN(10,(((F245-5)/(2.85-5))*10))))</f>
        <v>1</v>
      </c>
      <c r="H245" s="15">
        <v>1.39</v>
      </c>
      <c r="I245" s="12">
        <f>MAX(1,(MIN(10,(((H245-1.5)/(1-1.5))*10))))</f>
        <v>2.200000000000002</v>
      </c>
      <c r="J245" s="15">
        <v>90</v>
      </c>
      <c r="K245" s="12">
        <f>MAX(1,(MIN(10,(((J245-50)/(210-50))*10))))</f>
        <v>2.5</v>
      </c>
      <c r="L245" s="15">
        <v>0</v>
      </c>
      <c r="M245" s="12">
        <f>MAX(1,(MIN(10,(((L245)/(35))*10))))</f>
        <v>1</v>
      </c>
    </row>
    <row r="246" spans="1:17" ht="15.75" thickBot="1" x14ac:dyDescent="0.3">
      <c r="A246" s="14" t="s">
        <v>386</v>
      </c>
      <c r="B246" s="14" t="s">
        <v>282</v>
      </c>
      <c r="C246" s="12">
        <f>E246+G246+I246+K246+M246</f>
        <v>7.5151162790697708</v>
      </c>
      <c r="D246" s="15">
        <v>4</v>
      </c>
      <c r="E246" s="12">
        <f>MAX(1,(MIN(10,(((D246-3)/(13-3))*10))))</f>
        <v>1</v>
      </c>
      <c r="F246" s="15">
        <v>4.47</v>
      </c>
      <c r="G246" s="12">
        <f>MAX(1,(MIN(10,(((F246-5)/(2.85-5))*10))))</f>
        <v>2.4651162790697687</v>
      </c>
      <c r="H246" s="15">
        <v>1.41</v>
      </c>
      <c r="I246" s="12">
        <f>MAX(1,(MIN(10,(((H246-1.5)/(1-1.5))*10))))</f>
        <v>1.8000000000000016</v>
      </c>
      <c r="J246" s="15">
        <v>70</v>
      </c>
      <c r="K246" s="12">
        <f>MAX(1,(MIN(10,(((J246-50)/(210-50))*10))))</f>
        <v>1.25</v>
      </c>
      <c r="L246" s="15">
        <v>0</v>
      </c>
      <c r="M246" s="12">
        <f>MAX(1,(MIN(10,(((L246)/(35))*10))))</f>
        <v>1</v>
      </c>
    </row>
    <row r="247" spans="1:17" ht="15.75" thickBot="1" x14ac:dyDescent="0.3">
      <c r="A247" s="14" t="s">
        <v>368</v>
      </c>
      <c r="B247" s="14" t="s">
        <v>312</v>
      </c>
      <c r="C247" s="12">
        <f>E247+G247+I247+K247+M247</f>
        <v>6.6875</v>
      </c>
      <c r="D247" s="15">
        <v>5</v>
      </c>
      <c r="E247" s="12">
        <f>MAX(1,(MIN(10,(((D247-3)/(13-3))*10))))</f>
        <v>2</v>
      </c>
      <c r="F247" s="15">
        <v>4.9800000000000004</v>
      </c>
      <c r="G247" s="12">
        <f>MAX(1,(MIN(10,(((F247-5)/(2.85-5))*10))))</f>
        <v>1</v>
      </c>
      <c r="H247" s="15">
        <v>1.47</v>
      </c>
      <c r="I247" s="12">
        <f>MAX(1,(MIN(10,(((H247-1.5)/(1-1.5))*10))))</f>
        <v>1</v>
      </c>
      <c r="J247" s="15">
        <v>77</v>
      </c>
      <c r="K247" s="12">
        <f>MAX(1,(MIN(10,(((J247-50)/(210-50))*10))))</f>
        <v>1.6875</v>
      </c>
      <c r="L247" s="15">
        <v>0</v>
      </c>
      <c r="M247" s="12">
        <f>MAX(1,(MIN(10,(((L247)/(35))*10))))</f>
        <v>1</v>
      </c>
    </row>
    <row r="248" spans="1:17" ht="15.75" thickBot="1" x14ac:dyDescent="0.3">
      <c r="A248" s="14" t="s">
        <v>519</v>
      </c>
      <c r="B248" s="14" t="s">
        <v>286</v>
      </c>
      <c r="C248" s="12">
        <f>E248+G248+I248+K248+M248</f>
        <v>6.6252906976744201</v>
      </c>
      <c r="D248" s="15">
        <v>4</v>
      </c>
      <c r="E248" s="12">
        <f>MAX(1,(MIN(10,(((D248-3)/(13-3))*10))))</f>
        <v>1</v>
      </c>
      <c r="F248" s="15">
        <v>4.75</v>
      </c>
      <c r="G248" s="12">
        <f>MAX(1,(MIN(10,(((F248-5)/(2.85-5))*10))))</f>
        <v>1.1627906976744187</v>
      </c>
      <c r="H248" s="15">
        <v>1.43</v>
      </c>
      <c r="I248" s="12">
        <f>MAX(1,(MIN(10,(((H248-1.5)/(1-1.5))*10))))</f>
        <v>1.4000000000000012</v>
      </c>
      <c r="J248" s="15">
        <v>83</v>
      </c>
      <c r="K248" s="12">
        <f>MAX(1,(MIN(10,(((J248-50)/(210-50))*10))))</f>
        <v>2.0625</v>
      </c>
      <c r="L248" s="15">
        <v>0</v>
      </c>
      <c r="M248" s="12">
        <f>MAX(1,(MIN(10,(((L248)/(35))*10))))</f>
        <v>1</v>
      </c>
    </row>
    <row r="249" spans="1:17" ht="15.75" thickBot="1" x14ac:dyDescent="0.3">
      <c r="A249" s="14" t="s">
        <v>541</v>
      </c>
      <c r="B249" s="14" t="s">
        <v>312</v>
      </c>
      <c r="C249" s="12">
        <f>E249+G249+I249+K249+M249</f>
        <v>6.2000000000000011</v>
      </c>
      <c r="D249" s="15">
        <v>4</v>
      </c>
      <c r="E249" s="12">
        <f>MAX(1,(MIN(10,(((D249-3)/(13-3))*10))))</f>
        <v>1</v>
      </c>
      <c r="F249" s="15">
        <v>5.39</v>
      </c>
      <c r="G249" s="12">
        <f>MAX(1,(MIN(10,(((F249-5)/(2.85-5))*10))))</f>
        <v>1</v>
      </c>
      <c r="H249" s="15">
        <v>1.44</v>
      </c>
      <c r="I249" s="12">
        <f>MAX(1,(MIN(10,(((H249-1.5)/(1-1.5))*10))))</f>
        <v>1.2000000000000011</v>
      </c>
      <c r="J249" s="15">
        <v>82</v>
      </c>
      <c r="K249" s="12">
        <f>MAX(1,(MIN(10,(((J249-50)/(210-50))*10))))</f>
        <v>2</v>
      </c>
      <c r="L249" s="15">
        <v>0</v>
      </c>
      <c r="M249" s="12">
        <f>MAX(1,(MIN(10,(((L249)/(35))*10))))</f>
        <v>1</v>
      </c>
      <c r="N249" s="16"/>
    </row>
    <row r="250" spans="1:17" ht="15.75" thickBot="1" x14ac:dyDescent="0.3">
      <c r="A250" s="2"/>
    </row>
    <row r="251" spans="1:17" ht="15.75" thickBot="1" x14ac:dyDescent="0.3"/>
    <row r="252" spans="1:17" ht="15.75" thickBot="1" x14ac:dyDescent="0.3">
      <c r="B252" s="1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17"/>
      <c r="N252" s="18"/>
      <c r="O252" s="11"/>
      <c r="P252" s="3"/>
      <c r="Q252" s="3"/>
    </row>
  </sheetData>
  <sortState xmlns:xlrd2="http://schemas.microsoft.com/office/spreadsheetml/2017/richdata2" ref="A2:M252">
    <sortCondition descending="1" ref="C1:C252"/>
  </sortState>
  <hyperlinks>
    <hyperlink ref="A2" r:id="rId1" display="https://www.fangraphs.com/players/corbin-burnes/19361/stats" xr:uid="{401B3724-8098-4A04-BF30-C7F3C30D31DA}"/>
    <hyperlink ref="B2" r:id="rId2" display="https://www.fangraphs.com/teams/brewers" xr:uid="{187927EB-25E0-410F-BA34-365E16B705D9}"/>
    <hyperlink ref="A5" r:id="rId3" display="https://www.fangraphs.com/players/shohei-ohtani/19755/stats" xr:uid="{86D23A1A-EBCB-4AE0-A058-A356C8CF0ADA}"/>
    <hyperlink ref="B5" r:id="rId4" display="https://www.fangraphs.com/teams/angels" xr:uid="{A11A36F6-9722-46E5-9C9C-D52C5374A144}"/>
    <hyperlink ref="A8" r:id="rId5" display="https://www.fangraphs.com/players/aaron-nola/16149/stats" xr:uid="{7570057F-8015-4F79-B248-498C1053171D}"/>
    <hyperlink ref="B8" r:id="rId6" display="https://www.fangraphs.com/teams/phillies" xr:uid="{C4B6C67B-0559-4314-BB94-191FB6626C51}"/>
    <hyperlink ref="A9" r:id="rId7" display="https://www.fangraphs.com/players/jacob-degrom/10954/stats" xr:uid="{E966B05B-3BB4-455E-B0F4-490A19A63314}"/>
    <hyperlink ref="B9" r:id="rId8" display="https://www.fangraphs.com/teams/rangers" xr:uid="{F8890ED0-93B3-4FF6-BD27-104EA84CD07E}"/>
    <hyperlink ref="A4" r:id="rId9" display="https://www.fangraphs.com/players/spencer-strider/27498/stats" xr:uid="{38DC70E9-E7A3-4E52-936A-F09DD8DAA3D2}"/>
    <hyperlink ref="B4" r:id="rId10" display="https://www.fangraphs.com/teams/braves" xr:uid="{9780253D-4717-4FBA-96E8-A33BAE3FB257}"/>
    <hyperlink ref="A6" r:id="rId11" display="https://www.fangraphs.com/players/max-scherzer/3137/stats" xr:uid="{89657987-0DB9-40DA-A4B4-C92D7F2F9D79}"/>
    <hyperlink ref="B6" r:id="rId12" display="https://www.fangraphs.com/teams/mets" xr:uid="{972D9117-34E7-44A8-B287-9CA139695C41}"/>
    <hyperlink ref="A3" r:id="rId13" display="https://www.fangraphs.com/players/gerrit-cole/13125/stats" xr:uid="{267ACC75-6551-4A54-9EC4-4F56EDB30F91}"/>
    <hyperlink ref="B3" r:id="rId14" display="https://www.fangraphs.com/teams/yankees" xr:uid="{AD62832F-6563-4A96-847C-288464F81579}"/>
    <hyperlink ref="A16" r:id="rId15" display="https://www.fangraphs.com/players/zack-wheeler/10310/stats" xr:uid="{0252A733-3610-4329-A5FD-50F9C6F71A97}"/>
    <hyperlink ref="B16" r:id="rId16" display="https://www.fangraphs.com/teams/phillies" xr:uid="{DB75D9D2-C6E4-4ADB-9355-D646E71A053E}"/>
    <hyperlink ref="A10" r:id="rId17" display="https://www.fangraphs.com/players/shane-mcclanahan/21483/stats" xr:uid="{27A890B3-CDEE-4CD9-91ED-95795AEE964D}"/>
    <hyperlink ref="B10" r:id="rId18" display="https://www.fangraphs.com/teams/rays" xr:uid="{A2AE309E-AAB2-4186-9D74-B4AD581E667F}"/>
    <hyperlink ref="A17" r:id="rId19" display="https://www.fangraphs.com/players/sandy-alcantara/18684/stats" xr:uid="{8928CDA3-13D0-4679-B10E-8AFDE9915D99}"/>
    <hyperlink ref="B17" r:id="rId20" display="https://www.fangraphs.com/teams/marlins" xr:uid="{CE66A488-FC9A-4C31-8DC4-7F7B2AFEFF4C}"/>
    <hyperlink ref="A7" r:id="rId21" display="https://www.fangraphs.com/players/justin-verlander/8700/stats" xr:uid="{04277235-694B-420B-A8C0-2828CDFC9DDC}"/>
    <hyperlink ref="B7" r:id="rId22" display="https://www.fangraphs.com/teams/mets" xr:uid="{D1200E54-BB7F-4515-8BD6-5EC5CCBC6C4D}"/>
    <hyperlink ref="A13" r:id="rId23" display="https://www.fangraphs.com/players/kevin-gausman/14107/stats" xr:uid="{4C2B01A3-2064-421F-880C-50B68DDC7032}"/>
    <hyperlink ref="B13" r:id="rId24" display="https://www.fangraphs.com/teams/blue-jays" xr:uid="{AA15131D-1537-4912-A8CC-0BD65CBFF955}"/>
    <hyperlink ref="A14" r:id="rId25" display="https://www.fangraphs.com/players/luis-castillo/15689/stats" xr:uid="{2E4C93C1-1DD7-4C9F-961B-EF3841720372}"/>
    <hyperlink ref="B14" r:id="rId26" display="https://www.fangraphs.com/teams/mariners" xr:uid="{25DA8786-5E91-45AF-A00B-3215C947944C}"/>
    <hyperlink ref="A29" r:id="rId27" display="https://www.fangraphs.com/players/logan-webb/17995/stats" xr:uid="{1F8268E7-5992-4DB9-BD44-957FBABD1512}"/>
    <hyperlink ref="B29" r:id="rId28" display="https://www.fangraphs.com/teams/giants" xr:uid="{1BBD3F3B-59DE-4BA9-A122-9B29BF8753C0}"/>
    <hyperlink ref="A19" r:id="rId29" display="https://www.fangraphs.com/players/max-fried/13743/stats" xr:uid="{7114D592-9FD2-4B09-BD42-2C5ADAC83B97}"/>
    <hyperlink ref="B19" r:id="rId30" display="https://www.fangraphs.com/teams/braves" xr:uid="{25006E8D-C3AF-48D5-A389-BECD3B10DB51}"/>
    <hyperlink ref="A12" r:id="rId31" display="https://www.fangraphs.com/players/brandon-woodruff/16162/stats" xr:uid="{AE6EA78C-B28A-4D4A-A189-395863D5527C}"/>
    <hyperlink ref="B12" r:id="rId32" display="https://www.fangraphs.com/teams/brewers" xr:uid="{228F7727-5939-4F7F-85A6-CCF09E7A2289}"/>
    <hyperlink ref="A11" r:id="rId33" display="https://www.fangraphs.com/players/shane-bieber/19427/stats" xr:uid="{971DB4FA-4C02-4C3D-B894-BE26EDDBFF0A}"/>
    <hyperlink ref="B11" r:id="rId34" display="https://www.fangraphs.com/teams/guardians" xr:uid="{A9E7A6CD-691A-4306-95F3-76C782067A68}"/>
    <hyperlink ref="A24" r:id="rId35" display="https://www.fangraphs.com/players/carlos-rodon/16137/stats" xr:uid="{61D450B5-3FE3-45D9-9230-C624C7DDA3CE}"/>
    <hyperlink ref="B24" r:id="rId36" display="https://www.fangraphs.com/teams/yankees" xr:uid="{92F45A3C-ADD9-434A-A9DF-BEEA0EE0645D}"/>
    <hyperlink ref="A22" r:id="rId37" display="https://www.fangraphs.com/players/julio-urias/14765/stats" xr:uid="{3C762124-02CB-4CD1-B651-5732948EE337}"/>
    <hyperlink ref="B22" r:id="rId38" display="https://www.fangraphs.com/teams/dodgers" xr:uid="{C07821C6-E396-45FC-A0D5-60B3866F84EF}"/>
    <hyperlink ref="A68" r:id="rId39" display="https://www.fangraphs.com/players/alex-cobb/6562/stats" xr:uid="{7128C7A3-7067-4EB4-837A-535CA90C0A61}"/>
    <hyperlink ref="B68" r:id="rId40" display="https://www.fangraphs.com/teams/giants" xr:uid="{13C5CCF1-F9A5-4843-875D-0EF2D30FB5A0}"/>
    <hyperlink ref="A34" r:id="rId41" display="https://www.fangraphs.com/players/hunter-greene/22182/stats" xr:uid="{78A95BB4-E86B-42F5-AEDB-3FF5FDAAA309}"/>
    <hyperlink ref="B34" r:id="rId42" display="https://www.fangraphs.com/teams/reds" xr:uid="{BBC91F27-9878-492F-A283-E6DAA127C93E}"/>
    <hyperlink ref="A40" r:id="rId43" display="https://www.fangraphs.com/players/george-kirby/25436/stats" xr:uid="{92C04F35-B35F-4B65-8D5D-17712B3AE0C6}"/>
    <hyperlink ref="B40" r:id="rId44" display="https://www.fangraphs.com/teams/mariners" xr:uid="{48360264-1C02-4407-A75E-F5CDFCA879C0}"/>
    <hyperlink ref="A25" r:id="rId45" display="https://www.fangraphs.com/players/framber-valdez/17295/stats" xr:uid="{AC1DC607-8290-45E9-AAA9-64D5E23896F5}"/>
    <hyperlink ref="B25" r:id="rId46" display="https://www.fangraphs.com/teams/astros" xr:uid="{6F550D22-7524-4A72-90F8-2F7CEDF7E388}"/>
    <hyperlink ref="A60" r:id="rId47" display="https://www.fangraphs.com/players/nick-lodolo/26378/stats" xr:uid="{32C46516-326C-44DD-92BF-F4F40E342D1A}"/>
    <hyperlink ref="B60" r:id="rId48" display="https://www.fangraphs.com/teams/reds" xr:uid="{144D63E6-9E6E-4859-80BB-32F6EF88BE3B}"/>
    <hyperlink ref="A20" r:id="rId49" display="https://www.fangraphs.com/players/yu-darvish/13074/stats" xr:uid="{21610B65-763F-4B51-A133-3A8FDDC9256A}"/>
    <hyperlink ref="B20" r:id="rId50" display="https://www.fangraphs.com/teams/padres" xr:uid="{525EE419-7A63-4283-AE13-1A058E0081A5}"/>
    <hyperlink ref="A21" r:id="rId51" display="https://www.fangraphs.com/players/alek-manoah/26410/stats" xr:uid="{8BC7206E-AD0B-401F-AF89-68EBF142C11E}"/>
    <hyperlink ref="B21" r:id="rId52" display="https://www.fangraphs.com/teams/blue-jays" xr:uid="{0CDF7367-46EB-48EA-A88C-1790DA773D13}"/>
    <hyperlink ref="A18" r:id="rId53" display="https://www.fangraphs.com/players/dylan-cease/18525/stats" xr:uid="{1473D7BE-9C14-4C49-8627-D3AD0D713CBE}"/>
    <hyperlink ref="B18" r:id="rId54" display="https://www.fangraphs.com/teams/white-sox" xr:uid="{00B8FF93-8EAD-4CBC-B360-2436BDF3347D}"/>
    <hyperlink ref="A27" r:id="rId55" display="https://www.fangraphs.com/players/zac-gallen/19291/stats" xr:uid="{0DA477A2-E040-4532-B8A9-53E5413ED31E}"/>
    <hyperlink ref="B27" r:id="rId56" display="https://www.fangraphs.com/teams/diamondbacks" xr:uid="{7EA9EE61-B267-4A0B-923B-492FD328513B}"/>
    <hyperlink ref="A31" r:id="rId57" display="https://www.fangraphs.com/players/joe-musgrove/12970/stats" xr:uid="{6F91E02F-75E5-41F4-9A29-640F73E09576}"/>
    <hyperlink ref="B31" r:id="rId58" display="https://www.fangraphs.com/teams/padres" xr:uid="{FEB77AD0-0066-40B8-8C81-3814D0FA716B}"/>
    <hyperlink ref="A15" r:id="rId59" display="https://www.fangraphs.com/players/cristian-javier/17606/stats" xr:uid="{7BD2E5AC-C40D-4BED-9CCA-D151DDE51D1B}"/>
    <hyperlink ref="B15" r:id="rId60" display="https://www.fangraphs.com/teams/astros" xr:uid="{0B289782-289A-47CD-AA6D-E33138E11CB7}"/>
    <hyperlink ref="A38" r:id="rId61" display="https://www.fangraphs.com/players/clayton-kershaw/2036/stats" xr:uid="{92E0F475-8280-497F-BBED-00318C0F76D9}"/>
    <hyperlink ref="B38" r:id="rId62" display="https://www.fangraphs.com/teams/dodgers" xr:uid="{394C42AE-95B2-4172-9C0B-13F3E80F1165}"/>
    <hyperlink ref="A62" r:id="rId63" display="https://www.fangraphs.com/players/brady-singer/25377/stats" xr:uid="{4C8DF48C-48E3-44A8-8065-DE5A14B66AFA}"/>
    <hyperlink ref="B62" r:id="rId64" display="https://www.fangraphs.com/teams/royals" xr:uid="{B4959621-E840-4D70-A50F-82F4E987ED76}"/>
    <hyperlink ref="A56" r:id="rId65" display="https://www.fangraphs.com/players/drew-rasmussen/25385/stats" xr:uid="{140E0840-92FA-4AFB-9CEF-8A07B5C288E5}"/>
    <hyperlink ref="B56" r:id="rId66" display="https://www.fangraphs.com/teams/rays" xr:uid="{10D0C385-2D0D-4E94-BF6C-C63E7C084A42}"/>
    <hyperlink ref="A39" r:id="rId67" display="https://www.fangraphs.com/players/blake-snell/13543/stats" xr:uid="{152798E1-5E8A-4422-8481-2977D0D5CAB5}"/>
    <hyperlink ref="B39" r:id="rId68" display="https://www.fangraphs.com/teams/padres" xr:uid="{F37471E0-B44C-48DD-9F1A-720F474C359B}"/>
    <hyperlink ref="A54" r:id="rId69" display="https://www.fangraphs.com/players/jordan-montgomery/16511/stats" xr:uid="{C9181415-4090-4EFB-8BDE-8D64E8A62638}"/>
    <hyperlink ref="B54" r:id="rId70" display="https://www.fangraphs.com/teams/cardinals" xr:uid="{408EA810-8588-4546-BFA6-C5DD1C8C5760}"/>
    <hyperlink ref="A75" r:id="rId71" display="https://www.fangraphs.com/players/patrick-sandoval/19447/stats" xr:uid="{15BFBE31-FFF5-4CC6-A148-DDC6A20BC47D}"/>
    <hyperlink ref="B75" r:id="rId72" display="https://www.fangraphs.com/teams/angels" xr:uid="{612A3804-B5B1-4204-8D4F-6F5E9C3A7A93}"/>
    <hyperlink ref="A43" r:id="rId73" display="https://www.fangraphs.com/players/kyle-wright/19665/stats" xr:uid="{554CCE04-9D3D-4403-85B9-C750186E6E91}"/>
    <hyperlink ref="B43" r:id="rId74" display="https://www.fangraphs.com/teams/braves" xr:uid="{04ECE2B2-204A-4E4A-BFD3-230C2E2E02B1}"/>
    <hyperlink ref="A36" r:id="rId75" display="https://www.fangraphs.com/players/joe-ryan/21390/stats" xr:uid="{27566C04-4D17-4229-BE03-23A9F30589CF}"/>
    <hyperlink ref="B36" r:id="rId76" display="https://www.fangraphs.com/teams/twins" xr:uid="{02D64D97-73AD-4473-85F1-991474914A14}"/>
    <hyperlink ref="A48" r:id="rId77" display="https://www.fangraphs.com/players/charlie-morton/4676/stats" xr:uid="{1C7D7954-B7CB-4373-801A-DD6C7646AA67}"/>
    <hyperlink ref="B48" r:id="rId78" display="https://www.fangraphs.com/teams/braves" xr:uid="{E4227010-F3FE-4832-96E2-361FB48D2D2B}"/>
    <hyperlink ref="A70" r:id="rId79" display="https://www.fangraphs.com/players/reid-detmers/27468/stats" xr:uid="{101093FD-BE3E-4F21-80CC-B4AA06E2E2D0}"/>
    <hyperlink ref="B70" r:id="rId80" display="https://www.fangraphs.com/teams/angels" xr:uid="{F7403295-65D9-4EAC-9598-3CE1FE1EDDDD}"/>
    <hyperlink ref="A58" r:id="rId81" display="https://www.fangraphs.com/players/chris-sale/10603/stats" xr:uid="{9BA8AE60-EF15-46D8-B665-BA537376C679}"/>
    <hyperlink ref="B58" r:id="rId82" display="https://www.fangraphs.com/teams/red-sox" xr:uid="{D16846FE-D20D-41FB-9D12-B26D6C0AAC26}"/>
    <hyperlink ref="A53" r:id="rId83" display="https://www.fangraphs.com/players/pablo-lopez/17085/stats" xr:uid="{F0AD1C25-AEBE-4F4A-BDAF-895DF25F6677}"/>
    <hyperlink ref="B53" r:id="rId84" display="https://www.fangraphs.com/teams/twins" xr:uid="{C2A5FC94-F71D-44AD-A17F-75831CB3F2E3}"/>
    <hyperlink ref="A37" r:id="rId85" display="https://www.fangraphs.com/players/logan-gilbert/22250/stats" xr:uid="{A6A34F64-3374-4119-B82B-2B41D3D7FD04}"/>
    <hyperlink ref="B37" r:id="rId86" display="https://www.fangraphs.com/teams/mariners" xr:uid="{4FBA6520-9905-4BB7-BEF6-D0290E9CF198}"/>
    <hyperlink ref="A49" r:id="rId87" display="https://www.fangraphs.com/players/lucas-giolito/15474/stats" xr:uid="{C55D165D-8D96-4611-A4F7-14330314901C}"/>
    <hyperlink ref="B49" r:id="rId88" display="https://www.fangraphs.com/teams/white-sox" xr:uid="{9C9154B1-3DC8-4351-96D5-B50A84A173AA}"/>
    <hyperlink ref="A42" r:id="rId89" display="https://www.fangraphs.com/players/nestor-cortes/17874/stats" xr:uid="{53AF338C-2AA1-4F97-8436-ADB6FFFDEC22}"/>
    <hyperlink ref="B42" r:id="rId90" display="https://www.fangraphs.com/teams/yankees" xr:uid="{61657ABE-6C82-486B-849E-51C12DBFE47F}"/>
    <hyperlink ref="A91" r:id="rId91" display="https://www.fangraphs.com/players/ranger-suarez/17277/stats" xr:uid="{3F138792-E157-47CD-8D5D-8160E8D7EC3E}"/>
    <hyperlink ref="B91" r:id="rId92" display="https://www.fangraphs.com/teams/phillies" xr:uid="{76EDFC21-7E7E-4C19-8732-7CE7824703E2}"/>
    <hyperlink ref="A30" r:id="rId93" display="https://www.fangraphs.com/players/triston-mckenzie/18000/stats" xr:uid="{D9E620A5-DFBA-4300-B003-E977C06812A5}"/>
    <hyperlink ref="B30" r:id="rId94" display="https://www.fangraphs.com/teams/guardians" xr:uid="{C002F0CA-8A57-488C-9BE5-0C4C0F2EF3DA}"/>
    <hyperlink ref="A57" r:id="rId95" display="https://www.fangraphs.com/players/tyler-glasnow/14374/stats" xr:uid="{CF6A3CE6-89DF-4663-9232-AF2BE6A2DFAF}"/>
    <hyperlink ref="B57" r:id="rId96" display="https://www.fangraphs.com/teams/rays" xr:uid="{28F4C9CB-5383-4547-8F19-FF96D6EC4540}"/>
    <hyperlink ref="A32" r:id="rId97" display="https://www.fangraphs.com/players/luis-severino/15890/stats" xr:uid="{83612B58-44CF-4173-BBF7-23A3AEB57B33}"/>
    <hyperlink ref="B32" r:id="rId98" display="https://www.fangraphs.com/teams/yankees" xr:uid="{004AE954-45BB-4114-98B5-12921292EF3D}"/>
    <hyperlink ref="A59" r:id="rId99" display="https://www.fangraphs.com/players/freddy-peralta/18679/stats" xr:uid="{B6A6CEEC-9CE0-4E86-A4E9-35D4B96370E9}"/>
    <hyperlink ref="B59" r:id="rId100" display="https://www.fangraphs.com/teams/brewers" xr:uid="{924C3C48-3CFE-4FB7-A67B-179CE0EAF608}"/>
    <hyperlink ref="A45" r:id="rId101" display="https://www.fangraphs.com/players/chris-bassitt/12304/stats" xr:uid="{4E384FB8-A3F1-4254-94A2-FE60920ED45B}"/>
    <hyperlink ref="B45" r:id="rId102" display="https://www.fangraphs.com/teams/blue-jays" xr:uid="{236BEA94-A418-49E1-8BDE-E215690C5516}"/>
    <hyperlink ref="A93" r:id="rId103" display="https://www.fangraphs.com/players/zach-eflin/13774/stats" xr:uid="{71AA627A-C302-4682-8524-92F5C7C12083}"/>
    <hyperlink ref="B93" r:id="rId104" display="https://www.fangraphs.com/teams/rays" xr:uid="{040BE269-B4C7-4066-9052-218FDF684240}"/>
    <hyperlink ref="A52" r:id="rId105" display="https://www.fangraphs.com/players/lance-lynn/2520/stats" xr:uid="{CFE11445-F297-4EEF-BC63-61EEC8BE6687}"/>
    <hyperlink ref="B52" r:id="rId106" display="https://www.fangraphs.com/teams/white-sox" xr:uid="{0B934BA7-4C13-4D09-B886-220146E19D12}"/>
    <hyperlink ref="A55" r:id="rId107" display="https://www.fangraphs.com/players/jeffrey-springs/17677/stats" xr:uid="{DB02B06F-1626-4C2F-B559-97C3B4F39544}"/>
    <hyperlink ref="B55" r:id="rId108" display="https://www.fangraphs.com/teams/rays" xr:uid="{452AC194-1CF6-49F5-A481-DEC1BAB4B515}"/>
    <hyperlink ref="A73" r:id="rId109" display="https://www.fangraphs.com/players/nathan-eovaldi/9132/stats" xr:uid="{A6566BC3-6B45-47D1-AB84-A7D0E28F56A1}"/>
    <hyperlink ref="B73" r:id="rId110" display="https://www.fangraphs.com/teams/rangers" xr:uid="{CF30317E-7BE5-48C9-A093-349712467C51}"/>
    <hyperlink ref="A84" r:id="rId111" display="https://www.fangraphs.com/players/marcus-stroman/13431/stats" xr:uid="{01439994-66D8-438C-A371-28AB3659D281}"/>
    <hyperlink ref="B84" r:id="rId112" display="https://www.fangraphs.com/teams/cubs" xr:uid="{8ECACFF3-A64B-4864-9866-24725A48E201}"/>
    <hyperlink ref="A78" r:id="rId113" display="https://www.fangraphs.com/players/sonny-gray/12768/stats" xr:uid="{5A66817C-AA99-4706-9CD9-65E656ABF7E2}"/>
    <hyperlink ref="B78" r:id="rId114" display="https://www.fangraphs.com/teams/twins" xr:uid="{B32B86DA-DC7E-471B-B9D0-6D7758881CC3}"/>
    <hyperlink ref="A76" r:id="rId115" display="https://www.fangraphs.com/players/jon-gray/14916/stats" xr:uid="{AC7234A7-1BA5-456D-A62F-FA17A4EB8D83}"/>
    <hyperlink ref="B76" r:id="rId116" display="https://www.fangraphs.com/teams/rangers" xr:uid="{3031065C-55FB-4B0E-9595-357AF1AEF34F}"/>
    <hyperlink ref="A99" r:id="rId117" display="https://www.fangraphs.com/players/justin-steele/17312/stats" xr:uid="{8F220006-D959-488E-BA84-0BB3BE77E581}"/>
    <hyperlink ref="B99" r:id="rId118" display="https://www.fangraphs.com/teams/cubs" xr:uid="{14A303D9-511D-47F5-B23D-0A96A91F5777}"/>
    <hyperlink ref="A79" r:id="rId119" display="https://www.fangraphs.com/players/jesus-luzardo/19959/stats" xr:uid="{1E81C52F-8AEA-419C-AA1F-F4F311A8A342}"/>
    <hyperlink ref="B79" r:id="rId120" display="https://www.fangraphs.com/teams/marlins" xr:uid="{9623369F-9C04-4D9A-BED8-BDBBF85A53FE}"/>
    <hyperlink ref="A66" r:id="rId121" display="https://www.fangraphs.com/players/andrew-heaney/15423/stats" xr:uid="{CBE25589-6CCF-4998-BCB7-375F612EBB2E}"/>
    <hyperlink ref="B66" r:id="rId122" display="https://www.fangraphs.com/teams/rangers" xr:uid="{4157294E-75B2-498A-9BA0-C65B0440E9BA}"/>
    <hyperlink ref="A23" r:id="rId123" display="https://www.fangraphs.com/players/robbie-ray/11486/stats" xr:uid="{04FBA073-E5C5-4EC8-ADBD-8DC533E89CA0}"/>
    <hyperlink ref="B23" r:id="rId124" display="https://www.fangraphs.com/teams/mariners" xr:uid="{BF983A3A-B8A3-4733-A1E7-C82203FE9203}"/>
    <hyperlink ref="A85" r:id="rId125" display="https://www.fangraphs.com/players/tyler-anderson/12880/stats" xr:uid="{0C4E0C66-564E-4AD3-9CD4-BD83AC73B00F}"/>
    <hyperlink ref="B85" r:id="rId126" display="https://www.fangraphs.com/teams/angels" xr:uid="{69103478-F13E-4534-96B4-D444228FAE15}"/>
    <hyperlink ref="A63" r:id="rId127" display="https://www.fangraphs.com/players/kodai-senga/31838/stats" xr:uid="{9B94BD1D-F170-43F1-B407-1657C250A567}"/>
    <hyperlink ref="B63" r:id="rId128" display="https://www.fangraphs.com/teams/mets" xr:uid="{07A72778-0C71-4BB4-9B42-2DD0117E7426}"/>
    <hyperlink ref="A117" r:id="rId129" display="https://www.fangraphs.com/players/german-marquez/15038/stats" xr:uid="{15BB125A-29B6-49FA-A56D-EB2B0734D608}"/>
    <hyperlink ref="B117" r:id="rId130" display="https://www.fangraphs.com/teams/rockies" xr:uid="{3C696776-D114-4524-A127-CDAFC1EB0D14}"/>
    <hyperlink ref="A64" r:id="rId131" display="https://www.fangraphs.com/players/dustin-may/19716/stats" xr:uid="{B9A59620-C801-407C-B0F0-AE7BFC677F1B}"/>
    <hyperlink ref="B64" r:id="rId132" display="https://www.fangraphs.com/teams/dodgers" xr:uid="{F4E33F19-1A16-42D1-BFDF-40C8B0E85B91}"/>
    <hyperlink ref="A175" r:id="rId133" display="https://www.fangraphs.com/players/mitch-keller/17594/stats" xr:uid="{DFD51C9E-70DE-4167-A152-88C43FEA4762}"/>
    <hyperlink ref="B175" r:id="rId134" display="https://www.fangraphs.com/teams/pirates" xr:uid="{FFA367A0-17AA-4250-AE11-7572B4FF3B39}"/>
    <hyperlink ref="A77" r:id="rId135" display="https://www.fangraphs.com/players/merrill-kelly/11156/stats" xr:uid="{10C96B91-0E2A-4269-BD77-5BA3F48FD17F}"/>
    <hyperlink ref="B77" r:id="rId136" display="https://www.fangraphs.com/teams/diamondbacks" xr:uid="{3ED1F927-3D03-419B-A805-CD9B1CA9ED92}"/>
    <hyperlink ref="A71" r:id="rId137" display="https://www.fangraphs.com/players/jose-berrios/14168/stats" xr:uid="{56AA13BF-AC6F-4922-A37D-F4E85FE72FAC}"/>
    <hyperlink ref="B71" r:id="rId138" display="https://www.fangraphs.com/teams/blue-jays" xr:uid="{D28F27D7-F517-4B87-BFF0-5C0B4490F037}"/>
    <hyperlink ref="A92" r:id="rId139" display="https://www.fangraphs.com/players/sean-manaea/15873/stats" xr:uid="{A56A128E-CD7C-4477-AA23-3DAB0982C533}"/>
    <hyperlink ref="B92" r:id="rId140" display="https://www.fangraphs.com/teams/giants" xr:uid="{1E3B3759-9A0A-44D8-89FD-EE913178A036}"/>
    <hyperlink ref="A47" r:id="rId141" display="https://www.fangraphs.com/players/luis-garcia/23735/stats" xr:uid="{69430BD5-97FD-459F-8504-B085BE69298B}"/>
    <hyperlink ref="B47" r:id="rId142" display="https://www.fangraphs.com/teams/astros" xr:uid="{002EAB91-1099-4595-BBC4-411B4EBBBC8A}"/>
    <hyperlink ref="A102" r:id="rId143" display="https://www.fangraphs.com/players/jameson-taillon/11674/stats" xr:uid="{E524BF88-3AEE-48C3-BBE7-B21657639297}"/>
    <hyperlink ref="B102" r:id="rId144" display="https://www.fangraphs.com/teams/cubs" xr:uid="{B41FB48F-017A-44A5-8B73-E5AE45595137}"/>
    <hyperlink ref="A65" r:id="rId145" display="https://www.fangraphs.com/players/miles-mikolas/9803/stats" xr:uid="{DE2D27FC-A174-427B-AB0F-3059652ADCBD}"/>
    <hyperlink ref="B65" r:id="rId146" display="https://www.fangraphs.com/teams/cardinals" xr:uid="{8F2642BD-8634-4F6B-9EC3-1089ED62F5DA}"/>
    <hyperlink ref="A94" r:id="rId147" display="https://www.fangraphs.com/players/eduardo-rodriguez/13164/stats" xr:uid="{67F594D4-E09C-44D4-A46D-8FA1E4A3E6FF}"/>
    <hyperlink ref="B94" r:id="rId148" display="https://www.fangraphs.com/teams/tigers" xr:uid="{3AE4C02F-85B6-4DCB-BA5C-5778BB03B61B}"/>
    <hyperlink ref="A120" r:id="rId149" display="https://www.fangraphs.com/players/roansy-contreras/22810/stats" xr:uid="{CE703834-EC48-4B16-AD0F-8FF4A6849349}"/>
    <hyperlink ref="B120" r:id="rId150" display="https://www.fangraphs.com/teams/pirates" xr:uid="{18E8B4B5-8D69-452C-BC88-76B982D3B23A}"/>
    <hyperlink ref="A112" r:id="rId151" display="https://www.fangraphs.com/players/garrett-whitlock/20191/stats" xr:uid="{FCE47438-791A-47CD-B94A-0378C1917967}"/>
    <hyperlink ref="B112" r:id="rId152" display="https://www.fangraphs.com/teams/red-sox" xr:uid="{31653943-B528-4F6E-BA19-F50E4D5E109F}"/>
    <hyperlink ref="A133" r:id="rId153" display="https://www.fangraphs.com/players/corey-kluber/2429/stats" xr:uid="{E337E383-2479-4514-8FF0-056C753D0DC1}"/>
    <hyperlink ref="B133" r:id="rId154" display="https://www.fangraphs.com/teams/red-sox" xr:uid="{EFF8923A-4C22-4D4E-9F7B-BAF2F70B958C}"/>
    <hyperlink ref="A80" r:id="rId155" display="https://www.fangraphs.com/players/tyler-mahle/16358/stats" xr:uid="{D91B27E7-0B7C-4FCD-8AE2-68973D8B7972}"/>
    <hyperlink ref="B80" r:id="rId156" display="https://www.fangraphs.com/teams/twins" xr:uid="{482090AA-39D8-48C7-8146-CA191857ED68}"/>
    <hyperlink ref="A82" r:id="rId157" display="https://www.fangraphs.com/players/grayson-rodriguez/sa3008130/stats" xr:uid="{AEC184C4-F6C2-4F06-A203-3DDAB6E44B59}"/>
    <hyperlink ref="B82" r:id="rId158" display="https://www.fangraphs.com/teams/orioles" xr:uid="{F794B81F-E571-4A2F-9BE5-C4D3FF5EA1B6}"/>
    <hyperlink ref="A95" r:id="rId159" display="https://www.fangraphs.com/players/martin-perez/6902/stats" xr:uid="{69A307CB-AEDE-4A2E-A612-2F7D8F19DBCA}"/>
    <hyperlink ref="B95" r:id="rId160" display="https://www.fangraphs.com/teams/rangers" xr:uid="{60DE1DF0-8863-4944-B563-63321C7F1622}"/>
    <hyperlink ref="A111" r:id="rId161" display="https://www.fangraphs.com/players/david-peterson/20302/stats" xr:uid="{BAE234E7-378B-435E-A9C4-9893F62A130A}"/>
    <hyperlink ref="B111" r:id="rId162" display="https://www.fangraphs.com/teams/mets" xr:uid="{88846EEB-D04E-4BC1-8850-8ED067FFF275}"/>
    <hyperlink ref="A88" r:id="rId163" display="https://www.fangraphs.com/players/alex-wood/13781/stats" xr:uid="{DAD53C8C-DC2F-4A1D-96B3-D04D50BEC0AC}"/>
    <hyperlink ref="B88" r:id="rId164" display="https://www.fangraphs.com/teams/giants" xr:uid="{833651EE-0024-4E0F-93AC-CDBBFCA1925D}"/>
    <hyperlink ref="A196" r:id="rId165" display="https://www.fangraphs.com/players/graham-ashcraft/27552/stats" xr:uid="{F1E291E2-A0D1-4F2E-AED7-41231C0713B5}"/>
    <hyperlink ref="B196" r:id="rId166" display="https://www.fangraphs.com/teams/reds" xr:uid="{28B41BE7-0655-4052-BF2B-17893141CA56}"/>
    <hyperlink ref="A87" r:id="rId167" display="https://www.fangraphs.com/players/carlos-carrasco/6632/stats" xr:uid="{DEDC0EDF-75F2-45EF-85BB-4F1577C79D95}"/>
    <hyperlink ref="B87" r:id="rId168" display="https://www.fangraphs.com/teams/mets" xr:uid="{5E073FA0-068F-4E6B-A238-FA1E541B39B7}"/>
    <hyperlink ref="A115" r:id="rId169" display="https://www.fangraphs.com/players/trevor-rogers/22286/stats" xr:uid="{758C1083-46A9-4715-9F6D-828A9751D653}"/>
    <hyperlink ref="B115" r:id="rId170" display="https://www.fangraphs.com/teams/marlins" xr:uid="{48746303-D8E5-43B9-8145-3D538548713F}"/>
    <hyperlink ref="A149" r:id="rId171" display="https://www.fangraphs.com/players/jt-brubaker/17578/stats" xr:uid="{0766AB23-299A-46C3-8755-E1D26CD9182D}"/>
    <hyperlink ref="B149" r:id="rId172" display="https://www.fangraphs.com/teams/pirates" xr:uid="{695F52CF-0F19-482F-B71C-A7300C15DF72}"/>
    <hyperlink ref="A113" r:id="rId173" display="https://www.fangraphs.com/players/ross-stripling/13273/stats" xr:uid="{3674D3F1-43A5-45E9-B9CB-386BDF39CE6E}"/>
    <hyperlink ref="B113" r:id="rId174" display="https://www.fangraphs.com/teams/giants" xr:uid="{516E09AD-3481-4191-8E25-608FA03D3B9E}"/>
    <hyperlink ref="A110" r:id="rId175" display="https://www.fangraphs.com/players/taijuan-walker/11836/stats" xr:uid="{800DE0B7-2F23-4E02-931D-E8C1D71AAE82}"/>
    <hyperlink ref="B110" r:id="rId176" display="https://www.fangraphs.com/teams/phillies" xr:uid="{EC11820E-21F4-4BBE-AFAE-C22CAD96FA19}"/>
    <hyperlink ref="A142" r:id="rId177" display="https://www.fangraphs.com/players/jose-suarez/19911/stats" xr:uid="{264E0BA4-7706-43D2-904C-F5550D8202F7}"/>
    <hyperlink ref="B142" r:id="rId178" display="https://www.fangraphs.com/teams/angels" xr:uid="{F474DC5C-5824-4EFA-B0CF-75CADAFB8608}"/>
    <hyperlink ref="A194" r:id="rId179" display="https://www.fangraphs.com/players/brayan-bello/23920/stats" xr:uid="{148B85D4-0798-4479-B289-3B7C54B28A91}"/>
    <hyperlink ref="B194" r:id="rId180" display="https://www.fangraphs.com/teams/red-sox" xr:uid="{0A9CB235-BD1A-43C3-A407-8A96222234AA}"/>
    <hyperlink ref="A105" r:id="rId181" display="https://www.fangraphs.com/players/hunter-brown/25880/stats" xr:uid="{C00869FA-82DD-4D49-A2BA-D3A65573EC61}"/>
    <hyperlink ref="B105" r:id="rId182" display="https://www.fangraphs.com/teams/astros" xr:uid="{E2A8A654-E27B-47A2-86F8-262E3C5D3066}"/>
    <hyperlink ref="A218" r:id="rId183" display="https://www.fangraphs.com/players/kyle-freeland/16256/stats" xr:uid="{67E4BA0F-92C8-4942-9A7E-1A542B1DCA3F}"/>
    <hyperlink ref="B218" r:id="rId184" display="https://www.fangraphs.com/teams/rockies" xr:uid="{446B84BC-7054-4698-B908-0EC239C953F9}"/>
    <hyperlink ref="A100" r:id="rId185" display="https://www.fangraphs.com/players/adam-wainwright/2233/stats" xr:uid="{5D5B0F64-3DD4-4B95-AF21-63A359AAFAFE}"/>
    <hyperlink ref="B100" r:id="rId186" display="https://www.fangraphs.com/teams/cardinals" xr:uid="{B0ECA369-2F0D-4E8E-9286-07127E663D60}"/>
    <hyperlink ref="A72" r:id="rId187" display="https://www.fangraphs.com/players/tony-gonsolin/19388/stats" xr:uid="{2D825A5F-B0E8-4968-B3E0-26D8F1885726}"/>
    <hyperlink ref="B72" r:id="rId188" display="https://www.fangraphs.com/teams/dodgers" xr:uid="{D6BEAB54-A854-456A-A3C4-8D6FC620191F}"/>
    <hyperlink ref="A108" r:id="rId189" display="https://www.fangraphs.com/players/cal-quantrill/19312/stats" xr:uid="{51863224-EA3F-402E-89CC-3F2DECF08893}"/>
    <hyperlink ref="B108" r:id="rId190" display="https://www.fangraphs.com/teams/guardians" xr:uid="{DA410E58-01F1-4398-8CB1-B5389F8283D5}"/>
    <hyperlink ref="A104" r:id="rId191" display="https://www.fangraphs.com/players/aaron-civale/19479/stats" xr:uid="{A82F6AAC-2723-4533-9D77-AB11C764F95E}"/>
    <hyperlink ref="B104" r:id="rId192" display="https://www.fangraphs.com/teams/guardians" xr:uid="{B6DCE856-B82F-47D4-9598-3EDD18576FD8}"/>
    <hyperlink ref="A122" r:id="rId193" display="https://www.fangraphs.com/players/noah-syndergaard/11762/stats" xr:uid="{BE34EFE9-1DBB-4D54-BE44-03395E5A11D4}"/>
    <hyperlink ref="B122" r:id="rId194" display="https://www.fangraphs.com/teams/dodgers" xr:uid="{B53C742D-DA26-418B-B035-0128154A14C1}"/>
    <hyperlink ref="A109" r:id="rId195" display="https://www.fangraphs.com/players/kenta-maeda/18498/stats" xr:uid="{9CAD2FC7-BB07-47C6-A2FC-FA0B10B46406}"/>
    <hyperlink ref="B109" r:id="rId196" display="https://www.fangraphs.com/teams/twins" xr:uid="{063E8504-080F-4C0B-867B-AE85B85C3F71}"/>
    <hyperlink ref="A114" r:id="rId197" display="https://www.fangraphs.com/players/nick-pivetta/15454/stats" xr:uid="{BF4CE8F7-78A8-4CBA-824F-1587F20C8BCF}"/>
    <hyperlink ref="B114" r:id="rId198" display="https://www.fangraphs.com/teams/red-sox" xr:uid="{7010476A-5400-4788-9BC4-D8FCB4848888}"/>
    <hyperlink ref="A169" r:id="rId199" display="https://www.fangraphs.com/players/spencer-turnbull/16207/stats" xr:uid="{A6EB1BE9-EFD9-468A-8B7D-59A675A3CEE4}"/>
    <hyperlink ref="B169" r:id="rId200" display="https://www.fangraphs.com/teams/tigers" xr:uid="{854966DE-EE6D-4480-AD52-08D5C4DC3720}"/>
    <hyperlink ref="A106" r:id="rId201" display="https://www.fangraphs.com/players/steven-matz/13361/stats" xr:uid="{6562CA79-0C24-47E7-B857-EAAAE673EFB6}"/>
    <hyperlink ref="B106" r:id="rId202" display="https://www.fangraphs.com/teams/cardinals" xr:uid="{D6F7615A-C956-4F2B-86A5-A1AAF3B21676}"/>
    <hyperlink ref="A89" r:id="rId203" display="https://www.fangraphs.com/players/jose-urquidy/18413/stats" xr:uid="{21F485C9-9C2F-411A-B44D-2E219AD9CC68}"/>
    <hyperlink ref="B89" r:id="rId204" display="https://www.fangraphs.com/teams/astros" xr:uid="{E9AAF61A-1222-4BCC-91FC-621FB9B269AC}"/>
    <hyperlink ref="A98" r:id="rId205" display="https://www.fangraphs.com/players/eric-lauer/19316/stats" xr:uid="{B1A32505-852B-48F3-9FE8-A08EE81A6018}"/>
    <hyperlink ref="B98" r:id="rId206" display="https://www.fangraphs.com/teams/brewers" xr:uid="{F0E81247-44A0-4B3E-A883-58986CD6BB01}"/>
    <hyperlink ref="A118" r:id="rId207" display="https://www.fangraphs.com/players/lance-mccullers-jr/14120/stats" xr:uid="{7046BDDA-3A28-40D6-9E20-F99B78729A7B}"/>
    <hyperlink ref="B118" r:id="rId208" display="https://www.fangraphs.com/teams/astros" xr:uid="{616E5487-89EC-4A81-B5B2-42D5A00CE51D}"/>
    <hyperlink ref="A123" r:id="rId209" display="https://www.fangraphs.com/players/kyle-gibson/10123/stats" xr:uid="{1637639E-A476-4EB9-9EA2-C719F5E3A9D0}"/>
    <hyperlink ref="B123" r:id="rId210" display="https://www.fangraphs.com/teams/orioles" xr:uid="{308721AA-B368-4D4C-98BA-0F5322EC89DD}"/>
    <hyperlink ref="A126" r:id="rId211" display="https://www.fangraphs.com/players/michael-wacha/14078/stats" xr:uid="{ED86B48E-AB27-4596-A864-6049DD0C1277}"/>
    <hyperlink ref="B126" r:id="rId212" display="https://www.fangraphs.com/teams/padres" xr:uid="{210E75D1-D7C4-45C9-A7EB-12C918360BA4}"/>
    <hyperlink ref="A141" r:id="rId213" display="https://www.fangraphs.com/players/domingo-german/17149/stats" xr:uid="{26E1CB1C-2F8A-48BD-A7B8-CF58AC27F319}"/>
    <hyperlink ref="B141" r:id="rId214" display="https://www.fangraphs.com/teams/yankees" xr:uid="{42D917F6-4D4A-41E3-ACB4-B7320978655C}"/>
    <hyperlink ref="A247" r:id="rId215" display="https://www.fangraphs.com/players/antonio-senzatela/15488/stats" xr:uid="{5A55F953-C6E4-4DB2-87D0-D41786793324}"/>
    <hyperlink ref="B247" r:id="rId216" display="https://www.fangraphs.com/teams/rockies" xr:uid="{B7560BFB-E39F-4416-87AD-35F42CD325F0}"/>
    <hyperlink ref="A26" r:id="rId217" display="https://www.fangraphs.com/players/emmanuel-clase/21032/stats" xr:uid="{1D596E6D-E9FB-475B-9CB3-A5491C016960}"/>
    <hyperlink ref="B26" r:id="rId218" display="https://www.fangraphs.com/teams/guardians" xr:uid="{FE7D438F-9AA5-4D64-A29C-FD867B6C9E2F}"/>
    <hyperlink ref="A124" r:id="rId219" display="https://www.fangraphs.com/players/edward-cabrera/21690/stats" xr:uid="{C6B92428-DDBE-46D3-80C0-25280AB0D212}"/>
    <hyperlink ref="B124" r:id="rId220" display="https://www.fangraphs.com/teams/marlins" xr:uid="{778A242D-2260-4B3C-9357-D6945AD80091}"/>
    <hyperlink ref="A147" r:id="rId221" display="https://www.fangraphs.com/players/james-paxton/11828/stats" xr:uid="{CF0B7F27-B7CE-4E21-85C6-D2B7FFE06EBD}"/>
    <hyperlink ref="B147" r:id="rId222" display="https://www.fangraphs.com/teams/red-sox" xr:uid="{35BB8BDC-64E3-4E9F-8027-663735C689D2}"/>
    <hyperlink ref="A202" r:id="rId223" display="https://www.fangraphs.com/players/jose-quintana/11423/stats" xr:uid="{9B5136FB-EEE9-4F66-A7CE-D7A92622CE9D}"/>
    <hyperlink ref="B202" r:id="rId224" display="https://www.fangraphs.com/teams/mets" xr:uid="{5881CB17-B28A-46F6-B747-CC0B69308537}"/>
    <hyperlink ref="A101" r:id="rId225" display="https://www.fangraphs.com/players/jack-flaherty/17479/stats" xr:uid="{CEBBC820-EDE4-4E37-A391-3CA21F1D01B2}"/>
    <hyperlink ref="B101" r:id="rId226" display="https://www.fangraphs.com/teams/cardinals" xr:uid="{7954A7E2-EE7D-4BD9-A110-80B860C9E81B}"/>
    <hyperlink ref="A167" r:id="rId227" display="https://www.fangraphs.com/players/aaron-ashby/23550/stats" xr:uid="{4D353ECE-0193-4FD2-989B-8CF76ADD3050}"/>
    <hyperlink ref="B167" r:id="rId228" display="https://www.fangraphs.com/teams/brewers" xr:uid="{A604CC52-4DA4-47C4-82F2-BC569D34CF1C}"/>
    <hyperlink ref="A51" r:id="rId229" display="https://www.fangraphs.com/players/andres-munoz/20373/stats" xr:uid="{00EB35C9-9C76-42BD-8F17-5E9BE92E4C88}"/>
    <hyperlink ref="B51" r:id="rId230" display="https://www.fangraphs.com/teams/mariners" xr:uid="{85A51287-C72F-4FEF-8C7F-5BF511DAA8FE}"/>
    <hyperlink ref="A130" r:id="rId231" display="https://www.fangraphs.com/players/ken-waldichuk/27681/stats" xr:uid="{5740BB92-B037-4C9F-800E-FACA1BAF893B}"/>
    <hyperlink ref="B130" r:id="rId232" display="https://www.fangraphs.com/teams/athletics" xr:uid="{77663C7A-A6F8-4C9F-A223-18C364CAF5B3}"/>
    <hyperlink ref="A217" r:id="rId233" display="https://www.fangraphs.com/players/cade-cavalli/27473/stats" xr:uid="{94186C14-7EE7-4522-BC80-4EE5BB8CF725}"/>
    <hyperlink ref="B217" r:id="rId234" display="https://www.fangraphs.com/teams/nationals" xr:uid="{32A2B9F5-5202-441C-9DFD-D8E0D91C4CB3}"/>
    <hyperlink ref="A140" r:id="rId235" display="https://www.fangraphs.com/players/kyle-bradish/24586/stats" xr:uid="{640C5D95-F21E-4C31-B7A4-CE4FC81417F3}"/>
    <hyperlink ref="B140" r:id="rId236" display="https://www.fangraphs.com/teams/orioles" xr:uid="{CE13A283-79C4-4EB7-A9E9-67F6E469CB22}"/>
    <hyperlink ref="A187" r:id="rId237" display="https://www.fangraphs.com/players/johnny-cueto/6893/stats" xr:uid="{E023F473-4C17-4C17-AFF9-89609AA18897}"/>
    <hyperlink ref="B187" r:id="rId238" display="https://www.fangraphs.com/teams/marlins" xr:uid="{C13AFB35-1B75-4A99-AE75-CD137BEDC876}"/>
    <hyperlink ref="A222" r:id="rId239" display="https://www.fangraphs.com/players/matt-manning/20369/stats" xr:uid="{5E271EA9-6325-445D-ABF4-E9EC3DA8EA62}"/>
    <hyperlink ref="B222" r:id="rId240" display="https://www.fangraphs.com/teams/tigers" xr:uid="{100A3EF4-C4C3-489C-8670-A02AE5535080}"/>
    <hyperlink ref="A174" r:id="rId241" display="https://www.fangraphs.com/players/dean-kremer/19350/stats" xr:uid="{726276CC-859D-493D-A834-4FDE786B5F34}"/>
    <hyperlink ref="B174" r:id="rId242" display="https://www.fangraphs.com/teams/orioles" xr:uid="{39A1270C-BC63-4C48-98C6-A318C824B4ED}"/>
    <hyperlink ref="A168" r:id="rId243" display="https://www.fangraphs.com/players/paul-blackburn/14739/stats" xr:uid="{87B649DA-5912-4385-9385-FCB6E209A78F}"/>
    <hyperlink ref="B168" r:id="rId244" display="https://www.fangraphs.com/teams/athletics" xr:uid="{F3271212-09C3-4DD5-820C-D87ED2868EB3}"/>
    <hyperlink ref="A107" r:id="rId245" display="https://www.fangraphs.com/players/aj-minter/18655/stats" xr:uid="{33B2E29B-AC95-45A7-A356-16CE87F79CDD}"/>
    <hyperlink ref="B107" r:id="rId246" display="https://www.fangraphs.com/teams/braves" xr:uid="{C08B6E64-DD67-4500-BF46-8716FFBF68D7}"/>
    <hyperlink ref="A61" r:id="rId247" display="https://www.fangraphs.com/players/pete-fairbanks/17998/stats" xr:uid="{CE431CFF-F5BF-4A53-A6FE-DC3CB71DD6C9}"/>
    <hyperlink ref="B61" r:id="rId248" display="https://www.fangraphs.com/teams/rays" xr:uid="{8931C517-449D-44A3-A8DC-E7B04A84EA61}"/>
    <hyperlink ref="A67" r:id="rId249" display="https://www.fangraphs.com/players/jhoan-duran/21029/stats" xr:uid="{AC120E30-5D93-478A-AD12-81724CC01407}"/>
    <hyperlink ref="B67" r:id="rId250" display="https://www.fangraphs.com/teams/twins" xr:uid="{52925063-0D52-4337-9A1B-B9063C3C3916}"/>
    <hyperlink ref="A219" r:id="rId251" display="https://www.fangraphs.com/players/zack-greinke/1943/stats" xr:uid="{B358A098-B1BD-495A-8F2A-89075FDC3186}"/>
    <hyperlink ref="B219" r:id="rId252" display="https://www.fangraphs.com/teams/royals" xr:uid="{8DB2FEE2-5886-4228-B663-D2463AC02814}"/>
    <hyperlink ref="A146" r:id="rId253" display="https://www.fangraphs.com/players/bailey-falter/20070/stats" xr:uid="{C3DE9131-889F-4BD2-9905-9B9A1D3F6B3E}"/>
    <hyperlink ref="B146" r:id="rId254" display="https://www.fangraphs.com/teams/phillies" xr:uid="{CAAE17FA-FDB6-4C4C-B37A-A2C3C0679DF2}"/>
    <hyperlink ref="A208" r:id="rId255" display="https://www.fangraphs.com/players/mackenzie-gore/22201/stats" xr:uid="{51865711-03B9-46F4-BBA3-F4327AD01702}"/>
    <hyperlink ref="B208" r:id="rId256" display="https://www.fangraphs.com/teams/nationals" xr:uid="{A25645E9-D1C6-40AA-A16A-7D423614F932}"/>
    <hyperlink ref="A138" r:id="rId257" display="https://www.fangraphs.com/players/michael-kopech/17282/stats" xr:uid="{9E685F2A-925C-4A0F-8AD9-21F4A4F96A0E}"/>
    <hyperlink ref="B138" r:id="rId258" display="https://www.fangraphs.com/teams/white-sox" xr:uid="{16E65FB0-4AB2-4C5C-B25E-9C643B8BF140}"/>
    <hyperlink ref="A205" r:id="rId259" display="https://www.fangraphs.com/players/braxton-garrett/21844/stats" xr:uid="{56C65534-F55E-4A86-B705-FCB7E3210E0B}"/>
    <hyperlink ref="B205" r:id="rId260" display="https://www.fangraphs.com/teams/marlins" xr:uid="{3D12FA52-5D6B-440A-961C-A81E65D6F889}"/>
    <hyperlink ref="A189" r:id="rId261" display="https://www.fangraphs.com/players/michael-soroka/18383/stats" xr:uid="{05410191-70DC-4BE1-BFD7-5A5E3AF8C045}"/>
    <hyperlink ref="B189" r:id="rId262" display="https://www.fangraphs.com/teams/braves" xr:uid="{A8F54A19-199E-4696-B62B-B8ADE699F847}"/>
    <hyperlink ref="A161" r:id="rId263" display="https://www.fangraphs.com/players/matthew-boyd/15440/stats" xr:uid="{01356557-B4C7-4983-813A-606232E74119}"/>
    <hyperlink ref="B161" r:id="rId264" display="https://www.fangraphs.com/teams/tigers" xr:uid="{0922D62B-6B3E-4609-B1F6-738AF8AC25E2}"/>
    <hyperlink ref="A221" r:id="rId265" display="https://www.fangraphs.com/players/wade-miley/8779/stats" xr:uid="{5B4B810F-B1FF-4248-92C4-C19A3F2F3B67}"/>
    <hyperlink ref="B221" r:id="rId266" display="https://www.fangraphs.com/teams/brewers" xr:uid="{D1F53A2B-0906-45C3-809E-58D2C053F58C}"/>
    <hyperlink ref="A224" r:id="rId267" display="https://www.fangraphs.com/players/rich-hill/4806/stats" xr:uid="{749D7595-B0C7-4D50-87C9-FE8F51028A79}"/>
    <hyperlink ref="B224" r:id="rId268" display="https://www.fangraphs.com/teams/pirates" xr:uid="{C902F5D9-26DB-49D8-B596-F6FF88E435BB}"/>
    <hyperlink ref="A216" r:id="rId269" display="https://www.fangraphs.com/players/hayden-wesneski/27581/stats" xr:uid="{F20B1AAE-3A7D-4B23-AE7E-3E885AF765AC}"/>
    <hyperlink ref="B216" r:id="rId270" display="https://www.fangraphs.com/teams/cubs" xr:uid="{92502AD3-947B-49AD-A3F3-2EE510FE9CE4}"/>
    <hyperlink ref="A28" r:id="rId271" display="https://www.fangraphs.com/players/josh-hader/14212/stats" xr:uid="{D0A2EAE3-EC9F-4D3A-AF14-D796A728DFFF}"/>
    <hyperlink ref="B28" r:id="rId272" display="https://www.fangraphs.com/teams/padres" xr:uid="{5EF719E2-6FCA-47D6-95E8-BFF072553808}"/>
    <hyperlink ref="A230" r:id="rId273" display="https://www.fangraphs.com/players/trevor-williams/16977/stats" xr:uid="{3232AF29-082A-45EB-A8D8-14B3906695EF}"/>
    <hyperlink ref="B230" r:id="rId274" display="https://www.fangraphs.com/teams/nationals" xr:uid="{0BC6F388-F04B-4DBA-B511-7FD69B545F55}"/>
    <hyperlink ref="A243" r:id="rId275" display="https://www.fangraphs.com/players/luis-ortiz/27646/stats" xr:uid="{8CE4A3F4-8647-4A09-9A61-727E59FC6904}"/>
    <hyperlink ref="B243" r:id="rId276" display="https://www.fangraphs.com/teams/pirates" xr:uid="{BE739695-397E-4E76-85D7-669F730F4B37}"/>
    <hyperlink ref="A125" r:id="rId277" display="https://www.fangraphs.com/players/taylor-rogers/13449/stats" xr:uid="{5C32D499-9B83-423A-8345-F7A74CC5D557}"/>
    <hyperlink ref="B125" r:id="rId278" display="https://www.fangraphs.com/teams/giants" xr:uid="{F9EFEC12-5DC2-465F-ACBA-46B6BB67B5FB}"/>
    <hyperlink ref="A131" r:id="rId279" display="https://www.fangraphs.com/players/cole-irvin/19244/stats" xr:uid="{9F2F6BE0-6823-4215-A65A-710AFAFCE99F}"/>
    <hyperlink ref="B131" r:id="rId280" display="https://www.fangraphs.com/teams/orioles" xr:uid="{7DAF73CB-A9C6-40F4-B077-10F63DC350A8}"/>
    <hyperlink ref="A171" r:id="rId281" display="https://www.fangraphs.com/players/drew-smyly/11760/stats" xr:uid="{8B5E026D-8BDA-435D-B8B7-39AC78DEF52D}"/>
    <hyperlink ref="B171" r:id="rId282" display="https://www.fangraphs.com/teams/cubs" xr:uid="{7185B9E7-B7D5-4A73-9F21-2012AC6A4473}"/>
    <hyperlink ref="A182" r:id="rId283" display="https://www.fangraphs.com/players/tylor-megill/21318/stats" xr:uid="{FABF6AC1-2745-47D5-81B2-A2B86F732602}"/>
    <hyperlink ref="B182" r:id="rId284" display="https://www.fangraphs.com/teams/mets" xr:uid="{8890E59C-7AA0-4F3F-BD19-F80966FA71DB}"/>
    <hyperlink ref="A97" r:id="rId285" display="https://www.fangraphs.com/players/evan-phillips/17734/stats" xr:uid="{B9CC187A-ADAD-436A-BA1D-286D9EC44E22}"/>
    <hyperlink ref="B97" r:id="rId286" display="https://www.fangraphs.com/teams/dodgers" xr:uid="{E56C40B1-9424-4789-9FD8-1C7DF3179868}"/>
    <hyperlink ref="A33" r:id="rId287" display="https://www.fangraphs.com/players/raisel-iglesias/17130/stats" xr:uid="{2F1FE6B5-5A40-44D3-918D-93031C0C1942}"/>
    <hyperlink ref="B33" r:id="rId288" display="https://www.fangraphs.com/teams/braves" xr:uid="{F0F01B77-E1F4-4194-AFBE-D8E9312320CC}"/>
    <hyperlink ref="A181" r:id="rId289" display="https://www.fangraphs.com/players/bailey-ober/21224/stats" xr:uid="{5D9DFA55-BEBF-4CBC-A203-A1F2E744C123}"/>
    <hyperlink ref="B181" r:id="rId290" display="https://www.fangraphs.com/teams/twins" xr:uid="{25631840-CE20-42A4-B0B8-C3DE2A43D593}"/>
    <hyperlink ref="A192" r:id="rId291" display="https://www.fangraphs.com/players/michael-lorenzen/14843/stats" xr:uid="{23CE2291-2B51-4319-8888-0EAAEE90F364}"/>
    <hyperlink ref="B192" r:id="rId292" display="https://www.fangraphs.com/teams/tigers" xr:uid="{5C0BE8D0-C661-465B-A469-4FD4BDF8FFC0}"/>
    <hyperlink ref="A162" r:id="rId293" display="https://www.fangraphs.com/players/clarke-schmidt/19899/stats" xr:uid="{E009CA98-1A27-4A33-BA12-A1CE91C6B392}"/>
    <hyperlink ref="B162" r:id="rId294" display="https://www.fangraphs.com/teams/yankees" xr:uid="{72C7383D-EB5C-4953-AC74-15D5DEDE4ECE}"/>
    <hyperlink ref="A41" r:id="rId295" display="https://www.fangraphs.com/players/felix-bautista/20666/stats" xr:uid="{8F577C16-7EF3-46E6-85D8-9B5DAA6E5593}"/>
    <hyperlink ref="B41" r:id="rId296" display="https://www.fangraphs.com/teams/orioles" xr:uid="{AF43F871-7768-4853-AD6B-771163789223}"/>
    <hyperlink ref="A44" r:id="rId297" display="https://www.fangraphs.com/players/ryan-helsley/18138/stats" xr:uid="{1C95D441-537B-440E-BE10-198C12EB5497}"/>
    <hyperlink ref="B44" r:id="rId298" display="https://www.fangraphs.com/teams/cardinals" xr:uid="{7B5BBEC3-EDB3-4D77-9EE0-8C6B33471E1A}"/>
    <hyperlink ref="A69" r:id="rId299" display="https://www.fangraphs.com/players/david-bednar/19569/stats" xr:uid="{6B24D143-E25E-4B43-B5F9-EADB4A513181}"/>
    <hyperlink ref="B69" r:id="rId300" display="https://www.fangraphs.com/teams/pirates" xr:uid="{4213DECD-A305-4999-9639-8700DE1C0A2C}"/>
    <hyperlink ref="A211" r:id="rId301" display="https://www.fangraphs.com/players/brandon-pfaadt/sa3014983/stats" xr:uid="{6D99E1B0-7169-49D2-AEA6-A419C65B5F62}"/>
    <hyperlink ref="B211" r:id="rId302" display="https://www.fangraphs.com/teams/diamondbacks" xr:uid="{692D243D-F702-4F65-9593-9001C021764A}"/>
    <hyperlink ref="A227" r:id="rId303" display="https://www.fangraphs.com/players/patrick-corbin/9323/stats" xr:uid="{0BBA49E1-FB3C-4400-924B-5724CC74EB4E}"/>
    <hyperlink ref="B227" r:id="rId304" display="https://www.fangraphs.com/teams/nationals" xr:uid="{100F7A9E-B027-4668-8D21-3EC826357408}"/>
    <hyperlink ref="A183" r:id="rId305" display="https://www.fangraphs.com/players/tanner-houck/19879/stats" xr:uid="{854DF79B-E87C-406B-909E-E6B6066CB49B}"/>
    <hyperlink ref="B183" r:id="rId306" display="https://www.fangraphs.com/teams/red-sox" xr:uid="{E7C96338-E1A9-4088-8C47-C809F88CB128}"/>
    <hyperlink ref="A153" r:id="rId307" display="https://www.fangraphs.com/players/jose-alvarado/17780/stats" xr:uid="{2586D0D1-088E-4512-A0CA-0280081D1B9A}"/>
    <hyperlink ref="B153" r:id="rId308" display="https://www.fangraphs.com/teams/phillies" xr:uid="{FA20A292-7103-4931-AF19-7427C37B5E26}"/>
    <hyperlink ref="A199" r:id="rId309" display="https://www.fangraphs.com/players/tarik-skubal/22267/stats" xr:uid="{F3339779-3AB2-4C43-81D8-30BD793F2358}"/>
    <hyperlink ref="B199" r:id="rId310" display="https://www.fangraphs.com/teams/tigers" xr:uid="{F4FDEB95-58CD-42AF-97AC-0AB23BBDD1B8}"/>
    <hyperlink ref="A50" r:id="rId311" display="https://www.fangraphs.com/players/devin-williams/15816/stats" xr:uid="{97909768-900D-4F79-A9AA-963E7D8D164C}"/>
    <hyperlink ref="B50" r:id="rId312" display="https://www.fangraphs.com/teams/brewers" xr:uid="{A494044D-6AC1-451A-A489-FEE8A803DF66}"/>
    <hyperlink ref="A244" r:id="rId313" display="https://www.fangraphs.com/players/ryan-yarbrough/16502/stats" xr:uid="{52D19B31-CE4C-4DFD-8351-A3B87CB848EB}"/>
    <hyperlink ref="B244" r:id="rId314" display="https://www.fangraphs.com/teams/royals" xr:uid="{4698F82A-0C9C-445F-8B61-E60DA36DE32D}"/>
    <hyperlink ref="A245" r:id="rId315" display="https://www.fangraphs.com/players/luke-weaver/16918/stats" xr:uid="{30394F88-67D4-4200-9632-0D77C12D3E23}"/>
    <hyperlink ref="B245" r:id="rId316" display="https://www.fangraphs.com/teams/reds" xr:uid="{A28FAECE-22AA-4F65-92BC-E0C21FAE8341}"/>
    <hyperlink ref="A179" r:id="rId317" display="https://www.fangraphs.com/players/zach-plesac/19979/stats" xr:uid="{DD6E298F-E3BF-4563-AEAD-A960AA5A23EE}"/>
    <hyperlink ref="B179" r:id="rId318" display="https://www.fangraphs.com/teams/guardians" xr:uid="{BB085FEB-3F02-4351-922C-3B21AA39C6E4}"/>
    <hyperlink ref="A233" r:id="rId319" display="https://www.fangraphs.com/players/drey-jameson/26260/stats" xr:uid="{CF612DDA-977C-4EDE-879D-528B8478A38A}"/>
    <hyperlink ref="B233" r:id="rId320" display="https://www.fangraphs.com/teams/diamondbacks" xr:uid="{6161710F-9C02-4D4E-B0D3-8962D35AD8D1}"/>
    <hyperlink ref="A135" r:id="rId321" display="https://www.fangraphs.com/players/michael-king/19853/stats" xr:uid="{6FFF3B81-3766-44DE-9119-DC1A3EEE3F92}"/>
    <hyperlink ref="B135" r:id="rId322" display="https://www.fangraphs.com/teams/yankees" xr:uid="{AF6134D3-98CC-4A1F-A7DD-3E8207484AC8}"/>
    <hyperlink ref="A119" r:id="rId323" display="https://www.fangraphs.com/players/collin-mchugh/7531/stats" xr:uid="{0B19BA37-FC40-4EC5-A78B-A7B203A89FA9}"/>
    <hyperlink ref="B119" r:id="rId324" display="https://www.fangraphs.com/teams/braves" xr:uid="{67E50CE7-1F1A-419A-8541-E680BB642FF5}"/>
    <hyperlink ref="A136" r:id="rId325" display="https://www.fangraphs.com/players/chris-martin/11847/stats" xr:uid="{25C67A6F-4824-432A-ACFA-2E3BC6F88A3B}"/>
    <hyperlink ref="B136" r:id="rId326" display="https://www.fangraphs.com/teams/red-sox" xr:uid="{FE4154A7-9060-4EC8-87F6-395EDB6C3F69}"/>
    <hyperlink ref="A185" r:id="rId327" display="https://www.fangraphs.com/players/jp-sears/23429/stats" xr:uid="{11363C9C-5672-4A6F-B43B-53538FA6106C}"/>
    <hyperlink ref="B185" r:id="rId328" display="https://www.fangraphs.com/teams/athletics" xr:uid="{D5E8274B-418B-4F29-89E0-C58C60A16F49}"/>
    <hyperlink ref="A35" r:id="rId329" display="https://www.fangraphs.com/players/ryan-pressly/7005/stats" xr:uid="{49649EEF-132C-49DB-92C2-32A800099BD2}"/>
    <hyperlink ref="B35" r:id="rId330" display="https://www.fangraphs.com/teams/astros" xr:uid="{6289A03C-E15F-4126-8CEA-A514EBDAC06D}"/>
    <hyperlink ref="A103" r:id="rId331" display="https://www.fangraphs.com/players/giovanny-gallegos/14986/stats" xr:uid="{71E8BC2F-B6B0-4DCE-A8F4-7DFDE5B0D2FB}"/>
    <hyperlink ref="B103" r:id="rId332" display="https://www.fangraphs.com/teams/cardinals" xr:uid="{E2E9DE47-EC69-4F99-8FE0-0F1AA681FF4F}"/>
    <hyperlink ref="A238" r:id="rId333" display="https://www.fangraphs.com/players/austin-gomber/16561/stats" xr:uid="{CA159F26-F6B2-48BB-A1B2-59AEAA313520}"/>
    <hyperlink ref="B238" r:id="rId334" display="https://www.fangraphs.com/teams/rockies" xr:uid="{7F316EA0-642F-416E-A654-1845BA891705}"/>
    <hyperlink ref="A210" r:id="rId335" display="https://www.fangraphs.com/players/kyle-muller/20167/stats" xr:uid="{A3A8FC70-CF59-4E58-8086-5C93FA67A451}"/>
    <hyperlink ref="B210" r:id="rId336" display="https://www.fangraphs.com/teams/athletics" xr:uid="{0C4675CD-3B0A-49DE-99C3-5F4A38C2E5CB}"/>
    <hyperlink ref="A226" r:id="rId337" display="https://www.fangraphs.com/players/ian-anderson/19951/stats" xr:uid="{11501F90-D366-4D60-B956-79D84BA4901D}"/>
    <hyperlink ref="B226" r:id="rId338" display="https://www.fangraphs.com/teams/braves" xr:uid="{B8AA2B5B-6238-4431-B704-E9134DD00196}"/>
    <hyperlink ref="A154" r:id="rId339" display="https://www.fangraphs.com/players/erik-swanson/16587/stats" xr:uid="{61E1FF08-38E7-4D17-90B6-54305D87CDAE}"/>
    <hyperlink ref="B154" r:id="rId340" display="https://www.fangraphs.com/teams/blue-jays" xr:uid="{74BDD594-6AFF-43FB-AC2B-6B8DCAE38578}"/>
    <hyperlink ref="A46" r:id="rId341" display="https://www.fangraphs.com/players/jordan-romano/16122/stats" xr:uid="{2BC3EB6D-6376-4FDE-B145-7E134D507871}"/>
    <hyperlink ref="B46" r:id="rId342" display="https://www.fangraphs.com/teams/blue-jays" xr:uid="{1499086E-1630-401C-8ECA-3151A347E4FC}"/>
    <hyperlink ref="A204" r:id="rId343" display="https://www.fangraphs.com/players/drew-rucinski/12499/stats" xr:uid="{56074F25-6077-4FEF-91DE-75AA76AAC819}"/>
    <hyperlink ref="B204" r:id="rId344" display="https://www.fangraphs.com/teams/athletics" xr:uid="{21E012C4-4EBD-4A40-9AA1-21D36C1D891B}"/>
    <hyperlink ref="A90" r:id="rId345" display="https://www.fangraphs.com/players/jason-adam/11861/stats" xr:uid="{FCE72A22-609C-412C-8BE1-C1DF4F508588}"/>
    <hyperlink ref="B90" r:id="rId346" display="https://www.fangraphs.com/teams/rays" xr:uid="{0BD83D82-5920-414E-A1F2-931E74F643A5}"/>
    <hyperlink ref="A128" r:id="rId347" display="https://www.fangraphs.com/players/alex-vesia/25007/stats" xr:uid="{A9D716AC-C1C4-432B-95CA-7755C175CBBF}"/>
    <hyperlink ref="B128" r:id="rId348" display="https://www.fangraphs.com/teams/dodgers" xr:uid="{343FCD48-47FF-4766-A47F-9B4497A7000F}"/>
    <hyperlink ref="A186" r:id="rId349" display="https://www.fangraphs.com/players/nick-martinez/12730/stats" xr:uid="{9BEEB4CF-25C0-4FF9-B63B-7DBF01A0C36D}"/>
    <hyperlink ref="B186" r:id="rId350" display="https://www.fangraphs.com/teams/padres" xr:uid="{398B44FB-6A21-46B6-BFA6-79115FA7E0A2}"/>
    <hyperlink ref="A164" r:id="rId351" display="https://www.fangraphs.com/players/bryan-abreu/16609/stats" xr:uid="{AA068218-563E-4DB8-BB65-2990DC327334}"/>
    <hyperlink ref="B164" r:id="rId352" display="https://www.fangraphs.com/teams/astros" xr:uid="{2A0A71B3-D7F4-4BA8-AF05-709B9CF1C14B}"/>
    <hyperlink ref="A178" r:id="rId353" display="https://www.fangraphs.com/players/luis-garcia/6984/stats" xr:uid="{3F40D4D7-E257-49C7-BAF0-7AE1484C3FD0}"/>
    <hyperlink ref="B178" r:id="rId354" display="https://www.fangraphs.com/teams/padres" xr:uid="{CCCEF9AF-492D-4C48-80B8-DB74B6AB4179}"/>
    <hyperlink ref="A231" r:id="rId355" display="https://www.fangraphs.com/players/brad-keller/15734/stats" xr:uid="{00F68DE7-B552-4414-9F95-42FED3EB128C}"/>
    <hyperlink ref="B231" r:id="rId356" display="https://www.fangraphs.com/teams/royals" xr:uid="{69BC0833-55B7-4F03-8BA5-E23A08DC558B}"/>
    <hyperlink ref="A156" r:id="rId357" display="https://www.fangraphs.com/players/john-schreiber/20020/stats" xr:uid="{6B007AA8-4F91-486C-ABDF-63049B2EECDA}"/>
    <hyperlink ref="B156" r:id="rId358" display="https://www.fangraphs.com/teams/red-sox" xr:uid="{DD5EDA4D-A6C2-49D1-B267-A2D32EF80ECD}"/>
    <hyperlink ref="A176" r:id="rId359" display="https://www.fangraphs.com/players/seth-lugo/12447/stats" xr:uid="{5AA6FDD7-2DF4-42FD-B76E-853374773291}"/>
    <hyperlink ref="B176" r:id="rId360" display="https://www.fangraphs.com/teams/padres" xr:uid="{98E719DD-3CCA-4629-9F0B-4B2394A114F1}"/>
    <hyperlink ref="A163" r:id="rId361" display="https://www.fangraphs.com/players/josiah-gray/24580/stats" xr:uid="{BDB8B13D-2639-4F8A-B8C6-ED81037E929C}"/>
    <hyperlink ref="B163" r:id="rId362" display="https://www.fangraphs.com/teams/nationals" xr:uid="{9D5671A6-B6E0-44F3-BF2F-0190569816D5}"/>
    <hyperlink ref="A228" r:id="rId363" display="https://www.fangraphs.com/players/ryne-nelson/26253/stats" xr:uid="{FC06E7CB-4316-449B-9CC3-82D933136830}"/>
    <hyperlink ref="B228" r:id="rId364" display="https://www.fangraphs.com/teams/diamondbacks" xr:uid="{33A37488-0979-4259-9F14-D76B458C86F7}"/>
    <hyperlink ref="A209" r:id="rId365" display="https://www.fangraphs.com/players/jordan-lyles/7593/stats" xr:uid="{992B7662-231A-4F51-9407-22501D44D0E3}"/>
    <hyperlink ref="B209" r:id="rId366" display="https://www.fangraphs.com/teams/royals" xr:uid="{63D486E8-645A-47AC-806F-26E42FAE77C3}"/>
    <hyperlink ref="A132" r:id="rId367" display="https://www.fangraphs.com/players/dylan-lee/19996/stats" xr:uid="{12D118F9-2844-4686-A787-A20471B0EC1E}"/>
    <hyperlink ref="B132" r:id="rId368" display="https://www.fangraphs.com/teams/braves" xr:uid="{DC31DE6B-B106-45DA-9D78-76FE2168E32E}"/>
    <hyperlink ref="A166" r:id="rId369" display="https://www.fangraphs.com/players/caleb-thielbar/10078/stats" xr:uid="{EE17E234-F6AD-492D-809E-41545958C10F}"/>
    <hyperlink ref="B166" r:id="rId370" display="https://www.fangraphs.com/teams/twins" xr:uid="{168DCBE2-3A67-4098-BB5A-E21394FD031E}"/>
    <hyperlink ref="A195" r:id="rId371" display="https://www.fangraphs.com/players/yusei-kikuchi/20633/stats" xr:uid="{0E10395C-D485-46D2-8AEC-072CCD16FA11}"/>
    <hyperlink ref="B195" r:id="rId372" display="https://www.fangraphs.com/teams/blue-jays" xr:uid="{72908B50-658A-4486-81EF-71444B346911}"/>
    <hyperlink ref="A160" r:id="rId373" display="https://www.fangraphs.com/players/aaron-bummer/16258/stats" xr:uid="{62784527-D2DD-4561-AEB2-100F61C2B7D9}"/>
    <hyperlink ref="B160" r:id="rId374" display="https://www.fangraphs.com/teams/white-sox" xr:uid="{DFB8DD33-A572-4E01-A22B-91309899B5BD}"/>
    <hyperlink ref="A191" r:id="rId375" display="https://www.fangraphs.com/players/joe-jimenez/15761/stats" xr:uid="{06CF073F-8E4D-472C-8A10-73F5D92FD683}"/>
    <hyperlink ref="B191" r:id="rId376" display="https://www.fangraphs.com/teams/braves" xr:uid="{E6E2E3DA-0BC2-44B7-BBE0-498961D31BA5}"/>
    <hyperlink ref="A206" r:id="rId377" display="https://www.fangraphs.com/players/anthony-desclafani/13050/stats" xr:uid="{A18E9FF0-781F-441B-9C0C-54802BE91DFF}"/>
    <hyperlink ref="B206" r:id="rId378" display="https://www.fangraphs.com/teams/giants" xr:uid="{00CDAC71-49E6-4E28-BC7E-A254C86AA9EE}"/>
    <hyperlink ref="A148" r:id="rId379" display="https://www.fangraphs.com/players/james-karinchak/20151/stats" xr:uid="{DF45FFED-32E7-4534-BD6F-079EA992951D}"/>
    <hyperlink ref="B148" r:id="rId380" display="https://www.fangraphs.com/teams/guardians" xr:uid="{D661FE9B-40CB-403D-8F71-9A81579BF879}"/>
    <hyperlink ref="A225" r:id="rId381" display="https://www.fangraphs.com/players/jakob-junis/13619/stats" xr:uid="{0F62043D-90C3-4311-9D27-ADCCA0A00F1D}"/>
    <hyperlink ref="B225" r:id="rId382" display="https://www.fangraphs.com/teams/giants" xr:uid="{4C73D8D4-E5FE-41FB-AEF1-19D752410A9B}"/>
    <hyperlink ref="A83" r:id="rId383" display="https://www.fangraphs.com/players/camilo-doval/21992/stats" xr:uid="{63766118-81FD-4EDE-9804-1688C017EA01}"/>
    <hyperlink ref="B83" r:id="rId384" display="https://www.fangraphs.com/teams/giants" xr:uid="{0EF47DFD-9B9F-4E9B-B7E0-E8182C849EAE}"/>
    <hyperlink ref="A184" r:id="rId385" display="https://www.fangraphs.com/players/jovani-moran/20422/stats" xr:uid="{E36F1F93-579A-4B0D-AE21-BF998FF2BC8E}"/>
    <hyperlink ref="B184" r:id="rId386" display="https://www.fangraphs.com/teams/twins" xr:uid="{333A1F65-BDC9-418E-9997-899A083A4648}"/>
    <hyperlink ref="A214" r:id="rId387" display="https://www.fangraphs.com/players/mike-clevinger/12808/stats" xr:uid="{C999530C-C65E-44AE-99D6-F969884D6659}"/>
    <hyperlink ref="B214" r:id="rId388" display="https://www.fangraphs.com/teams/white-sox" xr:uid="{31AEF83A-E5A3-4F95-91DF-D79F153425DC}"/>
    <hyperlink ref="A143" r:id="rId389" display="https://www.fangraphs.com/players/andrew-chafin/12988/stats" xr:uid="{82B197DE-4DED-4BA5-AE6D-5F4769A0997C}"/>
    <hyperlink ref="B143" r:id="rId390" display="https://www.fangraphs.com/teams/diamondbacks" xr:uid="{9898C83D-4319-4B2C-82D0-3428D5849D40}"/>
    <hyperlink ref="A190" r:id="rId391" display="https://www.fangraphs.com/players/joe-kelly/9761/stats" xr:uid="{B5C09D82-287B-466C-B351-40DC09DB1D27}"/>
    <hyperlink ref="B190" r:id="rId392" display="https://www.fangraphs.com/teams/white-sox" xr:uid="{5AEA6D1A-CC11-49D6-854F-01EA50690C85}"/>
    <hyperlink ref="A127" r:id="rId393" display="https://www.fangraphs.com/players/seranthony-dominguez/19249/stats" xr:uid="{8BE4BF3C-A60C-468B-B567-606BF1280E19}"/>
    <hyperlink ref="B127" r:id="rId394" display="https://www.fangraphs.com/teams/phillies" xr:uid="{E114E7F0-2E2C-451C-A7CD-92FAB70BD678}"/>
    <hyperlink ref="A158" r:id="rId395" display="https://www.fangraphs.com/players/aj-puk/19343/stats" xr:uid="{9AB5CBB9-FF69-413C-981F-7F178D79AC74}"/>
    <hyperlink ref="B158" r:id="rId396" display="https://www.fangraphs.com/teams/marlins" xr:uid="{F6B82B41-8826-41BD-AAAF-B449BECF2600}"/>
    <hyperlink ref="A235" r:id="rId397" display="https://www.fangraphs.com/players/kyle-hendricks/12049/stats" xr:uid="{FA0214C8-4C9F-4DA9-9916-66C0CC42A14A}"/>
    <hyperlink ref="B235" r:id="rId398" display="https://www.fangraphs.com/teams/cubs" xr:uid="{A7F1D839-A1D3-49E9-BB7B-D7FFDBE7EDDF}"/>
    <hyperlink ref="A86" r:id="rId399" display="https://www.fangraphs.com/players/kenley-jansen/3096/stats" xr:uid="{94F772A6-DC99-4401-AF0C-E7E97B76199B}"/>
    <hyperlink ref="B86" r:id="rId400" display="https://www.fangraphs.com/teams/red-sox" xr:uid="{BD700DCE-06F2-4608-B4D5-239126E45677}"/>
    <hyperlink ref="A137" r:id="rId401" display="https://www.fangraphs.com/players/robert-suarez/30115/stats" xr:uid="{AFBB479C-8343-49BA-B7BC-C87663F6586C}"/>
    <hyperlink ref="B137" r:id="rId402" display="https://www.fangraphs.com/teams/padres" xr:uid="{9EC8CC96-49E9-4447-95C6-84AB997D20BC}"/>
    <hyperlink ref="A74" r:id="rId403" display="https://www.fangraphs.com/players/clay-holmes/13649/stats" xr:uid="{9485AEBF-5F3F-4577-9576-F28AFC6327C4}"/>
    <hyperlink ref="B74" r:id="rId404" display="https://www.fangraphs.com/teams/yankees" xr:uid="{77ADB970-C687-4EC0-B4EF-BE2BAC1EFE0C}"/>
    <hyperlink ref="A134" r:id="rId405" display="https://www.fangraphs.com/players/brusdar-graterol/20367/stats" xr:uid="{8D55237C-9215-4189-AE14-2B73EF3CA9CA}"/>
    <hyperlink ref="B134" r:id="rId406" display="https://www.fangraphs.com/teams/dodgers" xr:uid="{98DFEAB2-62A1-49CD-90D3-23AE60BD6565}"/>
    <hyperlink ref="A151" r:id="rId407" display="https://www.fangraphs.com/players/reynaldo-lopez/16400/stats" xr:uid="{0D98E40B-75E8-4A16-B381-E314B2FD9B89}"/>
    <hyperlink ref="B151" r:id="rId408" display="https://www.fangraphs.com/teams/white-sox" xr:uid="{270CEE3E-AA18-42DC-A52E-8AD40A9BD446}"/>
    <hyperlink ref="A248" r:id="rId409" display="https://www.fangraphs.com/players/daniel-lynch/21537/stats" xr:uid="{5B1A35F9-B962-4B1C-A385-2040E70B2A92}"/>
    <hyperlink ref="B248" r:id="rId410" display="https://www.fangraphs.com/teams/royals" xr:uid="{2762B2F9-29F0-43C8-9F01-CA910BC9299B}"/>
    <hyperlink ref="A145" r:id="rId411" display="https://www.fangraphs.com/players/daniel-bard/7115/stats" xr:uid="{09C2E49E-58FF-4F20-968F-0A10E942E8AD}"/>
    <hyperlink ref="B145" r:id="rId412" display="https://www.fangraphs.com/teams/rockies" xr:uid="{8EBAA00D-0422-427C-8739-124987F804FA}"/>
    <hyperlink ref="A207" r:id="rId413" display="https://www.fangraphs.com/players/tyler-wells/20000/stats" xr:uid="{799C59E2-63BD-4545-992E-64BC3AB3A21B}"/>
    <hyperlink ref="B207" r:id="rId414" display="https://www.fangraphs.com/teams/orioles" xr:uid="{BD1BD49E-9B24-4592-80E3-CC1C0282C091}"/>
    <hyperlink ref="A150" r:id="rId415" display="https://www.fangraphs.com/players/adam-ottavino/1247/stats" xr:uid="{3F5F2781-A9EC-4AA4-9B21-16F0FAF629E2}"/>
    <hyperlink ref="B150" r:id="rId416" display="https://www.fangraphs.com/teams/mets" xr:uid="{4CB938E8-E067-4C7C-9878-6443D8E21828}"/>
    <hyperlink ref="A212" r:id="rId417" display="https://www.fangraphs.com/players/dl-hall/22207/stats" xr:uid="{7B0A4E5C-29DE-4663-A307-C0DB34732D4D}"/>
    <hyperlink ref="B212" r:id="rId418" display="https://www.fangraphs.com/teams/orioles" xr:uid="{212A165E-1FDF-4B69-BC4E-82644E837E40}"/>
    <hyperlink ref="A81" r:id="rId419" display="https://www.fangraphs.com/players/paul-sewald/13892/stats" xr:uid="{43AEF8FA-96B2-4CEE-9360-E4212B640C82}"/>
    <hyperlink ref="B81" r:id="rId420" display="https://www.fangraphs.com/teams/mariners" xr:uid="{AAF2C820-C92A-4D35-93EA-8990D8E950F7}"/>
    <hyperlink ref="A236" r:id="rId421" display="https://www.fangraphs.com/players/connor-overton/18376/stats" xr:uid="{837118BB-6975-4F0F-9ECC-80553312DA38}"/>
    <hyperlink ref="B236" r:id="rId422" display="https://www.fangraphs.com/teams/reds" xr:uid="{58658AC4-CB58-4A91-A0C7-7EE0BF604F4C}"/>
    <hyperlink ref="A159" r:id="rId423" display="https://www.fangraphs.com/players/craig-kimbrel/6655/stats" xr:uid="{585EB4F2-0CBC-4FCC-8D14-A2B4BA7B50C1}"/>
    <hyperlink ref="B159" r:id="rId424" display="https://www.fangraphs.com/teams/phillies" xr:uid="{983E772B-70D1-4175-B3D8-AFCE70B92A90}"/>
    <hyperlink ref="A188" r:id="rId425" display="https://www.fangraphs.com/players/matt-brash/25756/stats" xr:uid="{E11023AC-6A79-477F-BBB3-29637240FFDB}"/>
    <hyperlink ref="B188" r:id="rId426" display="https://www.fangraphs.com/teams/mariners" xr:uid="{1D9CA901-E5A7-4943-A914-681A11CC1673}"/>
    <hyperlink ref="A144" r:id="rId427" display="https://www.fangraphs.com/players/brock-burke/17968/stats" xr:uid="{517F635C-085D-4C97-9C25-522A574187CC}"/>
    <hyperlink ref="B144" r:id="rId428" display="https://www.fangraphs.com/teams/rangers" xr:uid="{AF8C8BE9-6D18-4912-A930-6004296B1132}"/>
    <hyperlink ref="A173" r:id="rId429" display="https://www.fangraphs.com/players/trevor-stephan/19932/stats" xr:uid="{96E15857-916A-4A34-9D8F-09D5F58315FE}"/>
    <hyperlink ref="B173" r:id="rId430" display="https://www.fangraphs.com/teams/guardians" xr:uid="{EDDF952C-7559-442F-AAD8-E00015125C3E}"/>
    <hyperlink ref="A246" r:id="rId431" display="https://www.fangraphs.com/players/johan-oviedo/22487/stats" xr:uid="{3A9EC8A1-F1A8-4601-B579-48FFDDE5714E}"/>
    <hyperlink ref="B246" r:id="rId432" display="https://www.fangraphs.com/teams/pirates" xr:uid="{7DF1FB32-11B8-452F-B667-F6053ED2C374}"/>
    <hyperlink ref="A155" r:id="rId433" display="https://www.fangraphs.com/players/rafael-montero/12760/stats" xr:uid="{78FD216F-51E3-468D-832B-0C5CCB2D635A}"/>
    <hyperlink ref="B155" r:id="rId434" display="https://www.fangraphs.com/teams/astros" xr:uid="{587BB0BA-3C0A-436F-85B5-B5ABA8FB8615}"/>
    <hyperlink ref="A180" r:id="rId435" display="https://www.fangraphs.com/players/hunter-harvey/15507/stats" xr:uid="{028D73EE-0974-439F-A926-8D51A4FBA701}"/>
    <hyperlink ref="B180" r:id="rId436" display="https://www.fangraphs.com/teams/nationals" xr:uid="{91CD30D0-091B-47D5-841A-5E0B6B2C9828}"/>
    <hyperlink ref="A170" r:id="rId437" display="https://www.fangraphs.com/players/joe-mantiply/14857/stats" xr:uid="{C541467D-6A3D-4B98-AF4F-72C161949D19}"/>
    <hyperlink ref="B170" r:id="rId438" display="https://www.fangraphs.com/teams/diamondbacks" xr:uid="{FBC4D870-2ADD-42BD-ADAE-2336409B74B8}"/>
    <hyperlink ref="A157" r:id="rId439" display="https://www.fangraphs.com/players/hector-neris/11804/stats" xr:uid="{937E44B3-CDA4-44A2-ADDA-5F7EA164CE84}"/>
    <hyperlink ref="B157" r:id="rId440" display="https://www.fangraphs.com/teams/astros" xr:uid="{C1E5F6A3-FF48-4134-8721-E27907454539}"/>
    <hyperlink ref="A198" r:id="rId441" display="https://www.fangraphs.com/players/bryan-baker/19804/stats" xr:uid="{0026358A-600E-4FA6-AB77-49046F4B27AB}"/>
    <hyperlink ref="B198" r:id="rId442" display="https://www.fangraphs.com/teams/orioles" xr:uid="{D351C503-6B8D-4E3C-8592-658EC9846173}"/>
    <hyperlink ref="A165" r:id="rId443" display="https://www.fangraphs.com/players/jalen-beeks/17192/stats" xr:uid="{958DEA0C-2463-4F5B-A7EB-2C29516F5852}"/>
    <hyperlink ref="B165" r:id="rId444" display="https://www.fangraphs.com/teams/rays" xr:uid="{6612E535-956B-4C54-8929-B26378EF9315}"/>
    <hyperlink ref="A234" r:id="rId445" display="https://www.fangraphs.com/players/dinelson-lamet/17186/stats" xr:uid="{C33D9AE5-0F37-4B5C-8F8B-6074862C33A6}"/>
    <hyperlink ref="B234" r:id="rId446" display="https://www.fangraphs.com/teams/rockies" xr:uid="{98E2370A-742B-46EA-888C-6FBFAA03B6D5}"/>
    <hyperlink ref="A121" r:id="rId447" display="https://www.fangraphs.com/players/marco-gonzales/15467/stats" xr:uid="{5D65EFBD-3FE6-4618-BD51-36F2A4E52346}"/>
    <hyperlink ref="B121" r:id="rId448" display="https://www.fangraphs.com/teams/mariners" xr:uid="{89456C58-3E46-4EEE-B227-A40A0965D889}"/>
    <hyperlink ref="A177" r:id="rId449" display="https://www.fangraphs.com/players/cody-morris/25388/stats" xr:uid="{310CB620-2CB6-4B6E-84EC-1FBFABA0D673}"/>
    <hyperlink ref="B177" r:id="rId450" display="https://www.fangraphs.com/teams/guardians" xr:uid="{49F7119F-64DD-4C60-928A-81A481271789}"/>
    <hyperlink ref="A203" r:id="rId451" display="https://www.fangraphs.com/players/connor-brogdon/21205/stats" xr:uid="{EAFA6D07-23E9-4541-8519-3A4AF7770E7F}"/>
    <hyperlink ref="B203" r:id="rId452" display="https://www.fangraphs.com/teams/phillies" xr:uid="{AA792833-4F51-4760-A2C6-D07F0EA81BA2}"/>
    <hyperlink ref="A193" r:id="rId453" display="https://www.fangraphs.com/players/sam-hentges/18548/stats" xr:uid="{4CFB5948-DFE5-4E01-8886-EBFF3716FD57}"/>
    <hyperlink ref="B193" r:id="rId454" display="https://www.fangraphs.com/teams/guardians" xr:uid="{8470E01B-907A-423B-9F4C-546B71FF628C}"/>
    <hyperlink ref="A197" r:id="rId455" display="https://www.fangraphs.com/players/adbert-alzolay/17859/stats" xr:uid="{96B51431-9FDE-4837-BD1A-5697BB199E4D}"/>
    <hyperlink ref="B197" r:id="rId456" display="https://www.fangraphs.com/teams/cubs" xr:uid="{3FF8B1B2-6987-4555-B164-B81262E7A5B6}"/>
    <hyperlink ref="A241" r:id="rId457" display="https://www.fangraphs.com/players/luis-cessa/13345/stats" xr:uid="{436EE871-FCBA-483B-AB1D-8B314FE43EA3}"/>
    <hyperlink ref="B241" r:id="rId458" display="https://www.fangraphs.com/teams/reds" xr:uid="{117C279F-F79C-4B3E-9FE7-6DFDA5665B09}"/>
    <hyperlink ref="A242" r:id="rId459" display="https://www.fangraphs.com/players/matthew-liberatore/22294/stats" xr:uid="{4D226C4B-951D-46CE-9DD8-CBE1AA810829}"/>
    <hyperlink ref="B242" r:id="rId460" display="https://www.fangraphs.com/teams/cardinals" xr:uid="{278093EB-3B4D-424A-A655-CCA0D7AFEEFD}"/>
    <hyperlink ref="A200" r:id="rId461" display="https://www.fangraphs.com/players/sixto-sanchez/19680/stats" xr:uid="{52B43A70-6877-43B6-917D-C9AA0CA68D39}"/>
    <hyperlink ref="B200" r:id="rId462" display="https://www.fangraphs.com/teams/marlins" xr:uid="{061F6F13-CB84-4F5D-9101-78F59D3613BA}"/>
    <hyperlink ref="A172" r:id="rId463" display="https://www.fangraphs.com/players/jonathan-loaisiga/19753/stats" xr:uid="{71A521F6-CF54-4A9A-935F-E8F5AE3E2501}"/>
    <hyperlink ref="B172" r:id="rId464" display="https://www.fangraphs.com/teams/yankees" xr:uid="{A89FADBD-F1E5-45E8-897F-6961930A3427}"/>
    <hyperlink ref="A249" r:id="rId465" display="https://www.fangraphs.com/players/ryan-feltner/21446/stats" xr:uid="{251EA951-236D-4F9B-A82E-93FCC1BC5B0B}"/>
    <hyperlink ref="B249" r:id="rId466" display="https://www.fangraphs.com/teams/rockies" xr:uid="{FF20D39F-91AC-4B2C-8E9B-0FA677FACB67}"/>
    <hyperlink ref="A201" r:id="rId467" display="https://www.fangraphs.com/players/jimmy-herget/17556/stats" xr:uid="{9655970F-4E3F-4920-B896-4B29F8C1BE8C}"/>
    <hyperlink ref="B201" r:id="rId468" display="https://www.fangraphs.com/teams/angels" xr:uid="{AC9FCBC1-BE87-4E20-BEF5-AE3F3C488D7B}"/>
    <hyperlink ref="A139" r:id="rId469" display="https://www.fangraphs.com/players/jose-leclerc/14524/stats" xr:uid="{F94EB131-51EF-442D-8AAB-DA9FEE1C4B6E}"/>
    <hyperlink ref="B139" r:id="rId470" display="https://www.fangraphs.com/teams/rangers" xr:uid="{5F2FD473-50D2-4568-9A35-8C04488A26AB}"/>
    <hyperlink ref="A232" r:id="rId471" display="https://www.fangraphs.com/players/stephen-strasburg/10131/stats" xr:uid="{76F6B1A1-0349-493A-80A6-D83A55F7BD83}"/>
    <hyperlink ref="B232" r:id="rId472" display="https://www.fangraphs.com/teams/nationals" xr:uid="{39044A8D-455F-40D6-B5B5-EEA83A2513F4}"/>
    <hyperlink ref="A237" r:id="rId473" display="https://www.fangraphs.com/players/vince-velasquez/11189/stats" xr:uid="{0DEA9EF2-3E58-4353-8963-E8D2AC75EEFF}"/>
    <hyperlink ref="B237" r:id="rId474" display="https://www.fangraphs.com/teams/pirates" xr:uid="{77DBB50F-8331-4B35-A283-7A40DB3F0760}"/>
    <hyperlink ref="A96" r:id="rId475" display="https://www.fangraphs.com/players/scott-barlow/14993/stats" xr:uid="{301D4100-89A4-407D-83D5-46865D43770E}"/>
    <hyperlink ref="B96" r:id="rId476" display="https://www.fangraphs.com/teams/royals" xr:uid="{F06E092C-D048-45E3-BCA7-C310374B44D0}"/>
    <hyperlink ref="A152" r:id="rId477" display="https://www.fangraphs.com/players/ron-marinaccio/23488/stats" xr:uid="{5D866564-B83E-461C-A3CD-00B73D2BE5A3}"/>
    <hyperlink ref="B152" r:id="rId478" display="https://www.fangraphs.com/teams/yankees" xr:uid="{27F80ADB-1E3F-4ED3-BE82-B602D911EA9F}"/>
    <hyperlink ref="A239" r:id="rId479" display="https://www.fangraphs.com/players/mitch-white/19225/stats" xr:uid="{84C81182-14FC-4D1A-A9BA-9CCCC711BCF6}"/>
    <hyperlink ref="B239" r:id="rId480" display="https://www.fangraphs.com/teams/blue-jays" xr:uid="{2CF555CA-A2FC-4686-8053-2DB59C75723F}"/>
    <hyperlink ref="A213" r:id="rId481" display="https://www.fangraphs.com/players/gavin-stone/sa3014810/stats" xr:uid="{3B6D03B2-E8D6-4BDD-8149-5A085E398E6A}"/>
    <hyperlink ref="B213" r:id="rId482" display="https://www.fangraphs.com/teams/dodgers" xr:uid="{5F3A97E7-957B-44A2-8226-C16FF645FA08}"/>
    <hyperlink ref="A223" r:id="rId483" display="https://www.fangraphs.com/players/shintaro-fujinami/31839/stats" xr:uid="{2201363C-5D45-4B7D-991F-45EA76991A08}"/>
    <hyperlink ref="B223" r:id="rId484" display="https://www.fangraphs.com/teams/athletics" xr:uid="{D68D44E9-46B1-4C25-8819-8CD0AE844E5A}"/>
    <hyperlink ref="A229" r:id="rId485" display="https://www.fangraphs.com/players/bryce-elder/27779/stats" xr:uid="{5E65140E-74F7-4E7A-A619-5E3137EA1A45}"/>
    <hyperlink ref="B229" r:id="rId486" display="https://www.fangraphs.com/teams/braves" xr:uid="{330251EA-66C7-4459-B949-7238FEC0AB8B}"/>
    <hyperlink ref="A129" r:id="rId487" display="https://www.fangraphs.com/players/daniel-hudson/7146/stats" xr:uid="{00D25942-7D88-4C23-9ED9-B3ED6A11BDA4}"/>
    <hyperlink ref="B129" r:id="rId488" display="https://www.fangraphs.com/teams/dodgers" xr:uid="{8BD68C09-EE59-4FD1-9C0C-BC8B2F0BAE4E}"/>
    <hyperlink ref="A220" r:id="rId489" display="https://www.fangraphs.com/players/andrew-painter/sa3017880/stats" xr:uid="{EBF5EDB8-826F-42B8-B696-BF2FFDD793AF}"/>
    <hyperlink ref="B220" r:id="rId490" display="https://www.fangraphs.com/teams/phillies" xr:uid="{69F377D5-0D79-4CB4-97C5-6DF131747321}"/>
    <hyperlink ref="A116" r:id="rId491" display="https://www.fangraphs.com/players/alex-lange/19883/stats" xr:uid="{7464E231-4B3B-4244-84DB-A5FA19599DBC}"/>
    <hyperlink ref="B116" r:id="rId492" display="https://www.fangraphs.com/teams/tigers" xr:uid="{EA6310F9-D18E-4CE2-9689-70A8B55E07EB}"/>
    <hyperlink ref="A240" r:id="rId493" display="https://www.fangraphs.com/players/pierce-johnson/13435/stats" xr:uid="{DF99B1DD-30C6-4574-A4B4-197A50A626E2}"/>
    <hyperlink ref="B240" r:id="rId494" display="https://www.fangraphs.com/teams/rockies" xr:uid="{95D1E913-DD99-4E72-8861-8BC873D7E91F}"/>
    <hyperlink ref="A215" r:id="rId495" display="https://www.fangraphs.com/players/jordan-hicks/19618/stats" xr:uid="{A1258265-282C-44B8-9C97-997DCF97D173}"/>
    <hyperlink ref="B215" r:id="rId496" display="https://www.fangraphs.com/teams/cardinals" xr:uid="{E3069BAC-E212-465D-ADF6-C3C8C83B883A}"/>
  </hyperlinks>
  <pageMargins left="0.7" right="0.7" top="0.75" bottom="0.75" header="0.3" footer="0.3"/>
  <pageSetup orientation="portrait" r:id="rId49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7E48F-EA21-4F4D-8520-0321BD899A38}">
  <dimension ref="A1:Q500"/>
  <sheetViews>
    <sheetView tabSelected="1" zoomScaleNormal="100" workbookViewId="0">
      <selection activeCell="C500" sqref="A1:C500"/>
    </sheetView>
  </sheetViews>
  <sheetFormatPr defaultRowHeight="15" x14ac:dyDescent="0.25"/>
  <cols>
    <col min="1" max="1" width="19.7109375" bestFit="1" customWidth="1"/>
    <col min="2" max="2" width="18" style="1" bestFit="1" customWidth="1"/>
    <col min="3" max="3" width="18" style="1" customWidth="1"/>
    <col min="4" max="4" width="24.28515625" customWidth="1"/>
    <col min="5" max="5" width="23.7109375" style="20" bestFit="1" customWidth="1"/>
    <col min="6" max="6" width="24.28515625" customWidth="1"/>
    <col min="7" max="7" width="40.42578125" bestFit="1" customWidth="1"/>
    <col min="9" max="9" width="19" bestFit="1" customWidth="1"/>
    <col min="10" max="10" width="19" style="20" customWidth="1"/>
    <col min="11" max="11" width="23.7109375" bestFit="1" customWidth="1"/>
    <col min="12" max="12" width="24.85546875" customWidth="1"/>
    <col min="13" max="13" width="39.85546875" bestFit="1" customWidth="1"/>
    <col min="14" max="14" width="10.85546875" style="1" bestFit="1" customWidth="1"/>
    <col min="16" max="16" width="21.85546875" customWidth="1"/>
    <col min="17" max="17" width="7.42578125" style="25" customWidth="1"/>
  </cols>
  <sheetData>
    <row r="1" spans="1:17" ht="15.75" thickBot="1" x14ac:dyDescent="0.3">
      <c r="A1" t="s">
        <v>0</v>
      </c>
      <c r="B1" t="s">
        <v>335</v>
      </c>
      <c r="C1" t="s">
        <v>560</v>
      </c>
      <c r="D1" s="19"/>
      <c r="E1" s="19"/>
      <c r="F1" s="19"/>
      <c r="G1" s="19"/>
      <c r="K1" s="19"/>
      <c r="L1" s="19"/>
      <c r="M1" s="19"/>
      <c r="P1" s="31"/>
      <c r="Q1" s="31"/>
    </row>
    <row r="2" spans="1:17" ht="15.75" thickBot="1" x14ac:dyDescent="0.3">
      <c r="A2" s="2" t="s">
        <v>31</v>
      </c>
      <c r="B2" s="2" t="s">
        <v>277</v>
      </c>
      <c r="C2" s="22">
        <v>1</v>
      </c>
      <c r="D2" s="23">
        <v>41.956824108953924</v>
      </c>
      <c r="E2" s="23"/>
      <c r="F2" s="21"/>
      <c r="G2" s="24"/>
      <c r="K2" s="20"/>
      <c r="L2" s="21"/>
      <c r="M2" s="21"/>
      <c r="N2" s="20"/>
      <c r="O2" s="21"/>
    </row>
    <row r="3" spans="1:17" ht="15.75" thickBot="1" x14ac:dyDescent="0.3">
      <c r="A3" s="2" t="s">
        <v>266</v>
      </c>
      <c r="B3" s="2" t="s">
        <v>267</v>
      </c>
      <c r="C3" s="22">
        <v>2</v>
      </c>
      <c r="D3" s="23">
        <v>41.545421616922638</v>
      </c>
      <c r="E3" s="23"/>
      <c r="F3" s="21"/>
      <c r="G3" s="24"/>
      <c r="K3" s="20"/>
      <c r="L3" s="21"/>
      <c r="M3" s="24"/>
      <c r="N3" s="20"/>
      <c r="O3" s="21"/>
    </row>
    <row r="4" spans="1:17" ht="15.75" thickBot="1" x14ac:dyDescent="0.3">
      <c r="A4" s="2" t="s">
        <v>14</v>
      </c>
      <c r="B4" s="2" t="s">
        <v>260</v>
      </c>
      <c r="C4" s="22">
        <v>3</v>
      </c>
      <c r="D4" s="23">
        <v>41.508620689655181</v>
      </c>
      <c r="E4" s="23"/>
      <c r="F4" s="21"/>
      <c r="G4" s="24"/>
      <c r="K4" s="20"/>
      <c r="L4" s="21"/>
      <c r="M4" s="24"/>
      <c r="N4" s="20"/>
      <c r="O4" s="21"/>
    </row>
    <row r="5" spans="1:17" ht="15.75" thickBot="1" x14ac:dyDescent="0.3">
      <c r="A5" s="2" t="s">
        <v>94</v>
      </c>
      <c r="B5" s="2" t="s">
        <v>263</v>
      </c>
      <c r="C5" s="22">
        <v>4</v>
      </c>
      <c r="D5" s="23">
        <v>41.270791075050717</v>
      </c>
      <c r="E5" s="23"/>
      <c r="F5" s="21"/>
      <c r="G5" s="24"/>
      <c r="K5" s="20"/>
      <c r="L5" s="21"/>
      <c r="M5" s="24"/>
      <c r="N5" s="20"/>
      <c r="O5" s="21"/>
    </row>
    <row r="6" spans="1:17" ht="15.75" thickBot="1" x14ac:dyDescent="0.3">
      <c r="A6" s="2" t="s">
        <v>95</v>
      </c>
      <c r="B6" s="2" t="s">
        <v>263</v>
      </c>
      <c r="C6" s="22">
        <v>5</v>
      </c>
      <c r="D6" s="23">
        <v>41</v>
      </c>
      <c r="E6" s="23"/>
      <c r="F6" s="26"/>
      <c r="G6" s="24"/>
      <c r="K6" s="20"/>
      <c r="L6" s="21"/>
      <c r="M6" s="21"/>
      <c r="N6" s="20"/>
      <c r="O6" s="21"/>
    </row>
    <row r="7" spans="1:17" ht="15.75" thickBot="1" x14ac:dyDescent="0.3">
      <c r="A7" s="2" t="s">
        <v>264</v>
      </c>
      <c r="B7" s="2" t="s">
        <v>265</v>
      </c>
      <c r="C7" s="22">
        <v>6</v>
      </c>
      <c r="D7" s="23">
        <v>40.831353230947556</v>
      </c>
      <c r="E7" s="23"/>
      <c r="F7" s="21"/>
      <c r="G7" s="24"/>
      <c r="K7" s="20"/>
      <c r="L7" s="21"/>
      <c r="M7" s="24"/>
      <c r="N7" s="20"/>
      <c r="O7" s="21"/>
    </row>
    <row r="8" spans="1:17" ht="15.75" thickBot="1" x14ac:dyDescent="0.3">
      <c r="A8" s="2" t="s">
        <v>42</v>
      </c>
      <c r="B8" s="2" t="s">
        <v>278</v>
      </c>
      <c r="C8" s="22">
        <v>7</v>
      </c>
      <c r="D8" s="23">
        <v>40.446247464503045</v>
      </c>
      <c r="E8" s="23"/>
      <c r="F8" s="21"/>
      <c r="G8" s="24"/>
      <c r="K8" s="20"/>
      <c r="L8" s="21"/>
      <c r="M8" s="24"/>
      <c r="N8" s="20"/>
      <c r="O8" s="21"/>
    </row>
    <row r="9" spans="1:17" ht="15.75" thickBot="1" x14ac:dyDescent="0.3">
      <c r="A9" s="2" t="s">
        <v>268</v>
      </c>
      <c r="B9" s="2" t="s">
        <v>269</v>
      </c>
      <c r="C9" s="22">
        <v>8</v>
      </c>
      <c r="D9" s="23">
        <v>39.978122283396125</v>
      </c>
      <c r="E9" s="23"/>
      <c r="F9" s="21"/>
      <c r="G9" s="24"/>
      <c r="K9" s="20"/>
      <c r="L9" s="21"/>
      <c r="M9" s="21"/>
      <c r="N9" s="20"/>
      <c r="O9" s="21"/>
    </row>
    <row r="10" spans="1:17" ht="15.75" thickBot="1" x14ac:dyDescent="0.3">
      <c r="A10" s="2" t="s">
        <v>12</v>
      </c>
      <c r="B10" s="2" t="s">
        <v>261</v>
      </c>
      <c r="C10" s="22">
        <v>9</v>
      </c>
      <c r="D10" s="23">
        <v>39.977108084613157</v>
      </c>
      <c r="E10" s="23"/>
      <c r="F10" s="26"/>
      <c r="G10" s="24"/>
      <c r="K10" s="20"/>
      <c r="L10" s="21"/>
      <c r="M10" s="21"/>
      <c r="N10" s="20"/>
      <c r="O10" s="21"/>
    </row>
    <row r="11" spans="1:17" ht="15.75" thickBot="1" x14ac:dyDescent="0.3">
      <c r="A11" s="2" t="s">
        <v>34</v>
      </c>
      <c r="B11" s="2" t="s">
        <v>273</v>
      </c>
      <c r="C11" s="22">
        <v>10</v>
      </c>
      <c r="D11" s="23">
        <v>39.418212112431185</v>
      </c>
      <c r="E11" s="23"/>
      <c r="F11" s="26"/>
      <c r="G11" s="24"/>
      <c r="K11" s="20"/>
      <c r="L11" s="21"/>
      <c r="M11" s="24"/>
      <c r="N11" s="20"/>
      <c r="O11" s="21"/>
    </row>
    <row r="12" spans="1:17" ht="15.75" thickBot="1" x14ac:dyDescent="0.3">
      <c r="A12" s="2" t="s">
        <v>19</v>
      </c>
      <c r="B12" s="2" t="s">
        <v>273</v>
      </c>
      <c r="C12" s="22">
        <v>11</v>
      </c>
      <c r="D12" s="23">
        <v>39.108591712547089</v>
      </c>
      <c r="E12" s="23"/>
      <c r="F12" s="26"/>
      <c r="G12" s="24"/>
      <c r="K12" s="20"/>
      <c r="L12" s="21"/>
      <c r="M12" s="24"/>
      <c r="N12" s="20"/>
      <c r="O12" s="21"/>
    </row>
    <row r="13" spans="1:17" ht="15.75" thickBot="1" x14ac:dyDescent="0.3">
      <c r="A13" s="14" t="s">
        <v>164</v>
      </c>
      <c r="B13" s="14" t="s">
        <v>284</v>
      </c>
      <c r="C13" s="22">
        <v>12</v>
      </c>
      <c r="D13" s="23">
        <v>39.02325581395349</v>
      </c>
      <c r="E13" s="27"/>
      <c r="F13" s="26"/>
      <c r="G13" s="24"/>
      <c r="K13" s="20"/>
      <c r="L13" s="21"/>
      <c r="M13" s="24"/>
      <c r="N13" s="20"/>
      <c r="O13" s="21"/>
    </row>
    <row r="14" spans="1:17" ht="15.75" thickBot="1" x14ac:dyDescent="0.3">
      <c r="A14" s="2" t="s">
        <v>281</v>
      </c>
      <c r="B14" s="2" t="s">
        <v>265</v>
      </c>
      <c r="C14" s="22">
        <v>13</v>
      </c>
      <c r="D14" s="23">
        <v>38.250362213851062</v>
      </c>
      <c r="E14" s="23"/>
      <c r="F14" s="26"/>
      <c r="G14" s="24"/>
      <c r="K14" s="20"/>
      <c r="L14" s="21"/>
      <c r="M14" s="24"/>
      <c r="N14" s="20"/>
      <c r="O14" s="21"/>
    </row>
    <row r="15" spans="1:17" ht="15.75" thickBot="1" x14ac:dyDescent="0.3">
      <c r="A15" s="14" t="s">
        <v>152</v>
      </c>
      <c r="B15" s="14" t="s">
        <v>260</v>
      </c>
      <c r="C15" s="22">
        <v>14</v>
      </c>
      <c r="D15" s="23">
        <v>38.246511627906976</v>
      </c>
      <c r="E15" s="27"/>
      <c r="F15" s="26"/>
      <c r="G15" s="24"/>
      <c r="K15" s="20"/>
      <c r="L15" s="21"/>
      <c r="M15" s="24"/>
      <c r="N15" s="20"/>
      <c r="O15" s="21"/>
    </row>
    <row r="16" spans="1:17" ht="15.75" thickBot="1" x14ac:dyDescent="0.3">
      <c r="A16" s="14" t="s">
        <v>337</v>
      </c>
      <c r="B16" s="14" t="s">
        <v>265</v>
      </c>
      <c r="C16" s="22">
        <v>15</v>
      </c>
      <c r="D16" s="23">
        <v>37.851162790697671</v>
      </c>
      <c r="E16" s="27"/>
      <c r="F16" s="26"/>
      <c r="G16" s="24"/>
      <c r="K16" s="20"/>
      <c r="L16" s="21"/>
      <c r="M16" s="24"/>
      <c r="N16" s="20"/>
      <c r="O16" s="21"/>
    </row>
    <row r="17" spans="1:15" ht="15.75" thickBot="1" x14ac:dyDescent="0.3">
      <c r="A17" s="14" t="s">
        <v>23</v>
      </c>
      <c r="B17" s="14" t="s">
        <v>262</v>
      </c>
      <c r="C17" s="22">
        <v>16</v>
      </c>
      <c r="D17" s="23">
        <v>37.819186046511632</v>
      </c>
      <c r="E17" s="27"/>
      <c r="F17" s="26"/>
      <c r="G17" s="24"/>
      <c r="K17" s="20"/>
      <c r="L17" s="21"/>
      <c r="M17" s="24"/>
      <c r="N17" s="20"/>
      <c r="O17" s="21"/>
    </row>
    <row r="18" spans="1:15" ht="15.75" thickBot="1" x14ac:dyDescent="0.3">
      <c r="A18" s="14" t="s">
        <v>151</v>
      </c>
      <c r="B18" s="14" t="s">
        <v>276</v>
      </c>
      <c r="C18" s="22">
        <v>17</v>
      </c>
      <c r="D18" s="23">
        <v>37.749709302325584</v>
      </c>
      <c r="E18" s="27"/>
      <c r="F18" s="26"/>
      <c r="G18" s="24"/>
      <c r="K18" s="20"/>
      <c r="L18" s="21"/>
      <c r="M18" s="24"/>
      <c r="N18" s="20"/>
      <c r="O18" s="21"/>
    </row>
    <row r="19" spans="1:15" ht="15.75" thickBot="1" x14ac:dyDescent="0.3">
      <c r="A19" s="14" t="s">
        <v>150</v>
      </c>
      <c r="B19" s="14" t="s">
        <v>276</v>
      </c>
      <c r="C19" s="22">
        <v>18</v>
      </c>
      <c r="D19" s="23">
        <v>37.274127906976744</v>
      </c>
      <c r="E19" s="27"/>
      <c r="F19" s="26"/>
      <c r="G19" s="24"/>
      <c r="K19" s="20"/>
      <c r="L19" s="21"/>
      <c r="M19" s="24"/>
      <c r="N19" s="20"/>
      <c r="O19" s="21"/>
    </row>
    <row r="20" spans="1:15" ht="15.75" thickBot="1" x14ac:dyDescent="0.3">
      <c r="A20" s="2" t="s">
        <v>52</v>
      </c>
      <c r="B20" s="2" t="s">
        <v>265</v>
      </c>
      <c r="C20" s="22">
        <v>19</v>
      </c>
      <c r="D20" s="23">
        <v>36.821428571428577</v>
      </c>
      <c r="E20" s="23"/>
      <c r="F20" s="26"/>
      <c r="G20" s="24"/>
      <c r="K20" s="20"/>
      <c r="L20" s="21"/>
      <c r="M20" s="24"/>
      <c r="N20" s="20"/>
      <c r="O20" s="21"/>
    </row>
    <row r="21" spans="1:15" ht="15.75" thickBot="1" x14ac:dyDescent="0.3">
      <c r="A21" s="14" t="s">
        <v>169</v>
      </c>
      <c r="B21" s="14" t="s">
        <v>277</v>
      </c>
      <c r="C21" s="22">
        <v>20</v>
      </c>
      <c r="D21" s="23">
        <v>36.576744186046511</v>
      </c>
      <c r="E21" s="27"/>
      <c r="F21" s="26"/>
      <c r="G21" s="24"/>
      <c r="K21" s="20"/>
      <c r="L21" s="21"/>
      <c r="M21" s="24"/>
      <c r="N21" s="20"/>
      <c r="O21" s="21"/>
    </row>
    <row r="22" spans="1:15" ht="15.75" thickBot="1" x14ac:dyDescent="0.3">
      <c r="A22" s="2" t="s">
        <v>9</v>
      </c>
      <c r="B22" s="2" t="s">
        <v>261</v>
      </c>
      <c r="C22" s="22">
        <v>21</v>
      </c>
      <c r="D22" s="23">
        <v>36.528397565922923</v>
      </c>
      <c r="E22" s="23"/>
      <c r="F22" s="26"/>
      <c r="G22" s="24"/>
      <c r="K22" s="20"/>
      <c r="L22" s="21"/>
      <c r="M22" s="24"/>
      <c r="N22" s="20"/>
      <c r="O22" s="21"/>
    </row>
    <row r="23" spans="1:15" ht="15.75" thickBot="1" x14ac:dyDescent="0.3">
      <c r="A23" s="14" t="s">
        <v>149</v>
      </c>
      <c r="B23" s="14" t="s">
        <v>274</v>
      </c>
      <c r="C23" s="22">
        <v>22</v>
      </c>
      <c r="D23" s="23">
        <v>36.299418604651166</v>
      </c>
      <c r="E23" s="27"/>
      <c r="F23" s="26"/>
      <c r="G23" s="24"/>
      <c r="K23" s="20"/>
      <c r="L23" s="21"/>
      <c r="M23" s="24"/>
      <c r="N23" s="20"/>
      <c r="O23" s="21"/>
    </row>
    <row r="24" spans="1:15" ht="15.75" thickBot="1" x14ac:dyDescent="0.3">
      <c r="A24" s="2" t="s">
        <v>23</v>
      </c>
      <c r="B24" s="2" t="s">
        <v>262</v>
      </c>
      <c r="C24" s="22">
        <v>23</v>
      </c>
      <c r="D24" s="23">
        <v>36.220443349753694</v>
      </c>
      <c r="E24" s="23"/>
      <c r="F24" s="26"/>
      <c r="G24" s="24"/>
      <c r="K24" s="20"/>
      <c r="L24" s="21"/>
      <c r="M24" s="24"/>
      <c r="N24" s="20"/>
      <c r="O24" s="21"/>
    </row>
    <row r="25" spans="1:15" ht="15.75" thickBot="1" x14ac:dyDescent="0.3">
      <c r="A25" s="2" t="s">
        <v>115</v>
      </c>
      <c r="B25" s="2" t="s">
        <v>286</v>
      </c>
      <c r="C25" s="22">
        <v>24</v>
      </c>
      <c r="D25" s="23">
        <v>36.184475514343674</v>
      </c>
      <c r="E25" s="23"/>
      <c r="F25" s="26"/>
      <c r="G25" s="24"/>
      <c r="K25" s="20"/>
      <c r="L25" s="21"/>
      <c r="M25" s="21"/>
      <c r="N25" s="20"/>
      <c r="O25" s="21"/>
    </row>
    <row r="26" spans="1:15" ht="15.75" thickBot="1" x14ac:dyDescent="0.3">
      <c r="A26" s="2" t="s">
        <v>57</v>
      </c>
      <c r="B26" s="2" t="s">
        <v>274</v>
      </c>
      <c r="C26" s="22">
        <v>25</v>
      </c>
      <c r="D26" s="23">
        <v>36.014850767893364</v>
      </c>
      <c r="E26" s="23"/>
      <c r="F26" s="26"/>
      <c r="G26" s="24"/>
      <c r="K26" s="20"/>
      <c r="L26" s="21"/>
      <c r="M26" s="24"/>
      <c r="N26" s="20"/>
      <c r="O26" s="21"/>
    </row>
    <row r="27" spans="1:15" ht="15.75" thickBot="1" x14ac:dyDescent="0.3">
      <c r="A27" s="14" t="s">
        <v>217</v>
      </c>
      <c r="B27" s="14" t="s">
        <v>270</v>
      </c>
      <c r="C27" s="22">
        <v>26</v>
      </c>
      <c r="D27" s="23">
        <v>35.960174418604652</v>
      </c>
      <c r="E27" s="27"/>
      <c r="F27" s="26"/>
      <c r="G27" s="24"/>
      <c r="K27" s="20"/>
      <c r="L27" s="21"/>
      <c r="M27" s="24"/>
      <c r="N27" s="20"/>
      <c r="O27" s="21"/>
    </row>
    <row r="28" spans="1:15" ht="15.75" thickBot="1" x14ac:dyDescent="0.3">
      <c r="A28" s="14" t="s">
        <v>162</v>
      </c>
      <c r="B28" s="14" t="s">
        <v>267</v>
      </c>
      <c r="C28" s="22">
        <v>27</v>
      </c>
      <c r="D28" s="23">
        <v>35.677906976744183</v>
      </c>
      <c r="E28" s="27"/>
      <c r="F28" s="26"/>
      <c r="G28" s="24"/>
      <c r="K28" s="20"/>
      <c r="L28" s="21"/>
      <c r="M28" s="21"/>
      <c r="N28" s="20"/>
      <c r="O28" s="21"/>
    </row>
    <row r="29" spans="1:15" ht="15.75" thickBot="1" x14ac:dyDescent="0.3">
      <c r="A29" s="14" t="s">
        <v>155</v>
      </c>
      <c r="B29" s="14" t="s">
        <v>284</v>
      </c>
      <c r="C29" s="22">
        <v>28</v>
      </c>
      <c r="D29" s="23">
        <v>35.435465116279069</v>
      </c>
      <c r="E29" s="27"/>
      <c r="F29" s="26"/>
      <c r="G29" s="24"/>
      <c r="K29" s="20"/>
      <c r="L29" s="21"/>
      <c r="M29" s="24"/>
      <c r="N29" s="20"/>
      <c r="O29" s="21"/>
    </row>
    <row r="30" spans="1:15" ht="15.75" thickBot="1" x14ac:dyDescent="0.3">
      <c r="A30" s="2" t="s">
        <v>40</v>
      </c>
      <c r="B30" s="2" t="s">
        <v>265</v>
      </c>
      <c r="C30" s="22">
        <v>29</v>
      </c>
      <c r="D30" s="23">
        <v>35.410714285714285</v>
      </c>
      <c r="E30" s="23"/>
      <c r="F30" s="26"/>
      <c r="G30" s="24"/>
      <c r="K30" s="20"/>
      <c r="L30" s="21"/>
      <c r="M30" s="24"/>
      <c r="N30" s="20"/>
      <c r="O30" s="21"/>
    </row>
    <row r="31" spans="1:15" ht="15.75" thickBot="1" x14ac:dyDescent="0.3">
      <c r="A31" s="14" t="s">
        <v>182</v>
      </c>
      <c r="B31" s="14" t="s">
        <v>273</v>
      </c>
      <c r="C31" s="22">
        <v>30</v>
      </c>
      <c r="D31" s="23">
        <v>35.382848837209295</v>
      </c>
      <c r="E31" s="27"/>
      <c r="F31" s="26"/>
      <c r="G31" s="24"/>
      <c r="K31" s="20"/>
      <c r="L31" s="21"/>
      <c r="M31" s="21"/>
      <c r="N31" s="20"/>
      <c r="O31" s="21"/>
    </row>
    <row r="32" spans="1:15" ht="15.75" thickBot="1" x14ac:dyDescent="0.3">
      <c r="A32" s="2" t="s">
        <v>24</v>
      </c>
      <c r="B32" s="2" t="s">
        <v>276</v>
      </c>
      <c r="C32" s="22">
        <v>31</v>
      </c>
      <c r="D32" s="23">
        <v>35.375</v>
      </c>
      <c r="E32" s="23"/>
      <c r="F32" s="26"/>
      <c r="G32" s="24"/>
      <c r="K32" s="20"/>
      <c r="L32" s="21"/>
      <c r="M32" s="24"/>
      <c r="N32" s="20"/>
      <c r="O32" s="21"/>
    </row>
    <row r="33" spans="1:15" ht="15.75" thickBot="1" x14ac:dyDescent="0.3">
      <c r="A33" s="14" t="s">
        <v>180</v>
      </c>
      <c r="B33" s="14" t="s">
        <v>269</v>
      </c>
      <c r="C33" s="22">
        <v>32</v>
      </c>
      <c r="D33" s="23">
        <v>34.990988372093028</v>
      </c>
      <c r="E33" s="27"/>
      <c r="F33" s="26"/>
      <c r="G33" s="24"/>
      <c r="K33" s="20"/>
      <c r="L33" s="21"/>
      <c r="M33" s="24"/>
      <c r="N33" s="20"/>
      <c r="O33" s="21"/>
    </row>
    <row r="34" spans="1:15" ht="15.75" thickBot="1" x14ac:dyDescent="0.3">
      <c r="A34" s="14" t="s">
        <v>255</v>
      </c>
      <c r="B34" s="14" t="s">
        <v>263</v>
      </c>
      <c r="C34" s="22">
        <v>33</v>
      </c>
      <c r="D34" s="23">
        <v>34.938662790697677</v>
      </c>
      <c r="E34" s="27"/>
      <c r="F34" s="26"/>
      <c r="G34" s="24"/>
      <c r="K34" s="20"/>
      <c r="L34" s="21"/>
      <c r="M34" s="24"/>
      <c r="N34" s="20"/>
      <c r="O34" s="21"/>
    </row>
    <row r="35" spans="1:15" ht="15.75" thickBot="1" x14ac:dyDescent="0.3">
      <c r="A35" s="2" t="s">
        <v>7</v>
      </c>
      <c r="B35" s="2" t="s">
        <v>259</v>
      </c>
      <c r="C35" s="22">
        <v>34</v>
      </c>
      <c r="D35" s="23">
        <v>34.886771950159378</v>
      </c>
      <c r="E35" s="23"/>
      <c r="F35" s="26"/>
      <c r="G35" s="24"/>
      <c r="K35" s="20"/>
      <c r="L35" s="21"/>
      <c r="M35" s="21"/>
      <c r="N35" s="20"/>
      <c r="O35" s="21"/>
    </row>
    <row r="36" spans="1:15" ht="15.75" thickBot="1" x14ac:dyDescent="0.3">
      <c r="A36" s="2" t="s">
        <v>288</v>
      </c>
      <c r="B36" s="2" t="s">
        <v>271</v>
      </c>
      <c r="C36" s="22">
        <v>35</v>
      </c>
      <c r="D36" s="23">
        <v>34.515321645899739</v>
      </c>
      <c r="E36" s="23"/>
      <c r="F36" s="26"/>
      <c r="G36" s="24"/>
      <c r="K36" s="20"/>
      <c r="L36" s="21"/>
      <c r="M36" s="24"/>
      <c r="N36" s="20"/>
      <c r="O36" s="21"/>
    </row>
    <row r="37" spans="1:15" ht="15.75" thickBot="1" x14ac:dyDescent="0.3">
      <c r="A37" s="14" t="s">
        <v>161</v>
      </c>
      <c r="B37" s="14" t="s">
        <v>277</v>
      </c>
      <c r="C37" s="22">
        <v>36</v>
      </c>
      <c r="D37" s="23">
        <v>34.447383720930233</v>
      </c>
      <c r="E37" s="27"/>
      <c r="F37" s="26"/>
      <c r="G37" s="24"/>
      <c r="K37" s="20"/>
      <c r="L37" s="21"/>
      <c r="M37" s="24"/>
      <c r="N37" s="20"/>
      <c r="O37" s="21"/>
    </row>
    <row r="38" spans="1:15" ht="15.75" thickBot="1" x14ac:dyDescent="0.3">
      <c r="A38" s="14" t="s">
        <v>167</v>
      </c>
      <c r="B38" s="14" t="s">
        <v>287</v>
      </c>
      <c r="C38" s="22">
        <v>37</v>
      </c>
      <c r="D38" s="23">
        <v>34.025000000000006</v>
      </c>
      <c r="E38" s="27"/>
      <c r="F38" s="26"/>
      <c r="G38" s="24"/>
      <c r="K38" s="20"/>
      <c r="L38" s="21"/>
      <c r="M38" s="21"/>
      <c r="N38" s="20"/>
      <c r="O38" s="21"/>
    </row>
    <row r="39" spans="1:15" ht="15.75" thickBot="1" x14ac:dyDescent="0.3">
      <c r="A39" s="14" t="s">
        <v>222</v>
      </c>
      <c r="B39" s="14" t="s">
        <v>280</v>
      </c>
      <c r="C39" s="22">
        <v>38</v>
      </c>
      <c r="D39" s="23">
        <v>33.776744186046514</v>
      </c>
      <c r="E39" s="27"/>
      <c r="F39" s="26"/>
      <c r="G39" s="24"/>
      <c r="K39" s="20"/>
      <c r="L39" s="21"/>
      <c r="M39" s="24"/>
      <c r="N39" s="20"/>
      <c r="O39" s="21"/>
    </row>
    <row r="40" spans="1:15" ht="15.75" thickBot="1" x14ac:dyDescent="0.3">
      <c r="A40" s="2" t="s">
        <v>96</v>
      </c>
      <c r="B40" s="2" t="s">
        <v>270</v>
      </c>
      <c r="C40" s="22">
        <v>39</v>
      </c>
      <c r="D40" s="23">
        <v>33.649811648797453</v>
      </c>
      <c r="E40" s="23"/>
      <c r="F40" s="26"/>
      <c r="G40" s="24"/>
      <c r="K40" s="20"/>
      <c r="L40" s="21"/>
      <c r="M40" s="21"/>
      <c r="N40" s="20"/>
      <c r="O40" s="21"/>
    </row>
    <row r="41" spans="1:15" ht="15.75" thickBot="1" x14ac:dyDescent="0.3">
      <c r="A41" s="14" t="s">
        <v>163</v>
      </c>
      <c r="B41" s="14" t="s">
        <v>265</v>
      </c>
      <c r="C41" s="22">
        <v>40</v>
      </c>
      <c r="D41" s="23">
        <v>33.405523255813954</v>
      </c>
      <c r="E41" s="27"/>
      <c r="F41" s="26"/>
      <c r="G41" s="24"/>
      <c r="K41" s="20"/>
      <c r="L41" s="21"/>
      <c r="M41" s="24"/>
      <c r="N41" s="20"/>
      <c r="O41" s="21"/>
    </row>
    <row r="42" spans="1:15" ht="15.75" thickBot="1" x14ac:dyDescent="0.3">
      <c r="A42" s="2" t="s">
        <v>39</v>
      </c>
      <c r="B42" s="2" t="s">
        <v>259</v>
      </c>
      <c r="C42" s="22">
        <v>41</v>
      </c>
      <c r="D42" s="23">
        <v>33.354969574036517</v>
      </c>
      <c r="E42" s="23"/>
      <c r="F42" s="26"/>
      <c r="G42" s="24"/>
      <c r="K42" s="20"/>
      <c r="L42" s="21"/>
      <c r="M42" s="21"/>
      <c r="N42" s="20"/>
      <c r="O42" s="21"/>
    </row>
    <row r="43" spans="1:15" ht="15.75" thickBot="1" x14ac:dyDescent="0.3">
      <c r="A43" s="2" t="s">
        <v>8</v>
      </c>
      <c r="B43" s="2" t="s">
        <v>259</v>
      </c>
      <c r="C43" s="22">
        <v>42</v>
      </c>
      <c r="D43" s="23">
        <v>33.31614024920313</v>
      </c>
      <c r="E43" s="23"/>
      <c r="F43" s="26"/>
      <c r="G43" s="24"/>
      <c r="K43" s="20"/>
      <c r="L43" s="21"/>
      <c r="M43" s="24"/>
      <c r="N43" s="20"/>
      <c r="O43" s="21"/>
    </row>
    <row r="44" spans="1:15" ht="15.75" thickBot="1" x14ac:dyDescent="0.3">
      <c r="A44" s="2" t="s">
        <v>22</v>
      </c>
      <c r="B44" s="2" t="s">
        <v>272</v>
      </c>
      <c r="C44" s="22">
        <v>43</v>
      </c>
      <c r="D44" s="23">
        <v>33.202079107505078</v>
      </c>
      <c r="E44" s="23"/>
      <c r="F44" s="26"/>
      <c r="G44" s="24"/>
      <c r="K44" s="20"/>
      <c r="L44" s="21"/>
      <c r="M44" s="24"/>
      <c r="N44" s="20"/>
      <c r="O44" s="21"/>
    </row>
    <row r="45" spans="1:15" ht="15.75" thickBot="1" x14ac:dyDescent="0.3">
      <c r="A45" s="2" t="s">
        <v>11</v>
      </c>
      <c r="B45" s="2" t="s">
        <v>277</v>
      </c>
      <c r="C45" s="22">
        <v>44</v>
      </c>
      <c r="D45" s="23">
        <v>33.172305128948132</v>
      </c>
      <c r="E45" s="23"/>
      <c r="F45" s="21"/>
      <c r="G45" s="21"/>
      <c r="K45" s="20"/>
      <c r="L45" s="21"/>
      <c r="M45" s="24"/>
      <c r="N45" s="20"/>
      <c r="O45" s="21"/>
    </row>
    <row r="46" spans="1:15" ht="15.75" thickBot="1" x14ac:dyDescent="0.3">
      <c r="A46" s="2" t="s">
        <v>130</v>
      </c>
      <c r="B46" s="2" t="s">
        <v>271</v>
      </c>
      <c r="C46" s="22">
        <v>45</v>
      </c>
      <c r="D46" s="23">
        <v>33.122319617502171</v>
      </c>
      <c r="E46" s="23"/>
      <c r="F46" s="26"/>
      <c r="G46" s="24"/>
      <c r="K46" s="20"/>
      <c r="L46" s="21"/>
      <c r="M46" s="24"/>
      <c r="N46" s="20"/>
      <c r="O46" s="21"/>
    </row>
    <row r="47" spans="1:15" ht="15.75" thickBot="1" x14ac:dyDescent="0.3">
      <c r="A47" s="14" t="s">
        <v>181</v>
      </c>
      <c r="B47" s="14" t="s">
        <v>259</v>
      </c>
      <c r="C47" s="22">
        <v>46</v>
      </c>
      <c r="D47" s="23">
        <v>33.054941860465114</v>
      </c>
      <c r="E47" s="27"/>
      <c r="F47" s="26"/>
      <c r="G47" s="24"/>
      <c r="K47" s="20"/>
      <c r="L47" s="21"/>
      <c r="M47" s="21"/>
      <c r="N47" s="20"/>
      <c r="O47" s="21"/>
    </row>
    <row r="48" spans="1:15" ht="15.75" thickBot="1" x14ac:dyDescent="0.3">
      <c r="A48" s="14" t="s">
        <v>216</v>
      </c>
      <c r="B48" s="14" t="s">
        <v>273</v>
      </c>
      <c r="C48" s="22">
        <v>47</v>
      </c>
      <c r="D48" s="23">
        <v>32.931104651162798</v>
      </c>
      <c r="E48" s="27"/>
      <c r="F48" s="26"/>
      <c r="G48" s="24"/>
      <c r="K48" s="20"/>
      <c r="L48" s="21"/>
      <c r="M48" s="24"/>
      <c r="N48" s="20"/>
      <c r="O48" s="21"/>
    </row>
    <row r="49" spans="1:15" ht="15.75" thickBot="1" x14ac:dyDescent="0.3">
      <c r="A49" s="2" t="s">
        <v>329</v>
      </c>
      <c r="B49" s="2" t="s">
        <v>274</v>
      </c>
      <c r="C49" s="22">
        <v>48</v>
      </c>
      <c r="D49" s="23">
        <v>32.833417849898581</v>
      </c>
      <c r="E49" s="23"/>
      <c r="F49" s="26"/>
      <c r="G49" s="24"/>
      <c r="K49" s="20"/>
      <c r="L49" s="21"/>
      <c r="M49" s="24"/>
      <c r="N49" s="20"/>
      <c r="O49" s="21"/>
    </row>
    <row r="50" spans="1:15" ht="15.75" thickBot="1" x14ac:dyDescent="0.3">
      <c r="A50" s="2" t="s">
        <v>110</v>
      </c>
      <c r="B50" s="2" t="s">
        <v>273</v>
      </c>
      <c r="C50" s="22">
        <v>49</v>
      </c>
      <c r="D50" s="23">
        <v>32.661800927267457</v>
      </c>
      <c r="E50" s="23"/>
      <c r="F50" s="26"/>
      <c r="G50" s="24"/>
      <c r="K50" s="20"/>
      <c r="L50" s="21"/>
      <c r="M50" s="24"/>
      <c r="N50" s="20"/>
      <c r="O50" s="21"/>
    </row>
    <row r="51" spans="1:15" ht="15.75" thickBot="1" x14ac:dyDescent="0.3">
      <c r="A51" s="2" t="s">
        <v>56</v>
      </c>
      <c r="B51" s="2" t="s">
        <v>276</v>
      </c>
      <c r="C51" s="22">
        <v>50</v>
      </c>
      <c r="D51" s="23">
        <v>32.393183135323099</v>
      </c>
      <c r="E51" s="23"/>
      <c r="F51" s="26"/>
      <c r="G51" s="24"/>
      <c r="K51" s="20"/>
      <c r="L51" s="21"/>
      <c r="M51" s="21"/>
      <c r="N51" s="20"/>
      <c r="O51" s="21"/>
    </row>
    <row r="52" spans="1:15" ht="15.75" thickBot="1" x14ac:dyDescent="0.3">
      <c r="A52" s="14" t="s">
        <v>339</v>
      </c>
      <c r="B52" s="14" t="s">
        <v>261</v>
      </c>
      <c r="C52" s="22">
        <v>51</v>
      </c>
      <c r="D52" s="23">
        <v>32.306104651162798</v>
      </c>
      <c r="E52" s="27"/>
      <c r="F52" s="26"/>
      <c r="G52" s="24"/>
      <c r="K52" s="20"/>
      <c r="L52" s="21"/>
      <c r="M52" s="24"/>
      <c r="N52" s="20"/>
      <c r="O52" s="21"/>
    </row>
    <row r="53" spans="1:15" ht="15.75" thickBot="1" x14ac:dyDescent="0.3">
      <c r="A53" s="2" t="s">
        <v>43</v>
      </c>
      <c r="B53" s="2" t="s">
        <v>263</v>
      </c>
      <c r="C53" s="22">
        <v>52</v>
      </c>
      <c r="D53" s="23">
        <v>32.21584323384527</v>
      </c>
      <c r="E53" s="23"/>
      <c r="F53" s="26"/>
      <c r="G53" s="24"/>
      <c r="K53" s="20"/>
      <c r="L53" s="21"/>
      <c r="M53" s="24"/>
      <c r="N53" s="20"/>
      <c r="O53" s="21"/>
    </row>
    <row r="54" spans="1:15" ht="15.75" thickBot="1" x14ac:dyDescent="0.3">
      <c r="A54" s="14" t="s">
        <v>186</v>
      </c>
      <c r="B54" s="14" t="s">
        <v>269</v>
      </c>
      <c r="C54" s="22">
        <v>53</v>
      </c>
      <c r="D54" s="23">
        <v>32.167441860465118</v>
      </c>
      <c r="E54" s="27"/>
      <c r="F54" s="26"/>
      <c r="G54" s="24"/>
      <c r="K54" s="20"/>
      <c r="L54" s="21"/>
      <c r="M54" s="24"/>
      <c r="N54" s="20"/>
      <c r="O54" s="21"/>
    </row>
    <row r="55" spans="1:15" ht="15.75" thickBot="1" x14ac:dyDescent="0.3">
      <c r="A55" s="14" t="s">
        <v>336</v>
      </c>
      <c r="B55" s="14" t="s">
        <v>260</v>
      </c>
      <c r="C55" s="22">
        <v>54</v>
      </c>
      <c r="D55" s="23">
        <v>32.095639534883716</v>
      </c>
      <c r="E55" s="27"/>
      <c r="F55" s="26"/>
      <c r="G55" s="24"/>
      <c r="K55" s="20"/>
      <c r="L55" s="21"/>
      <c r="M55" s="21"/>
      <c r="N55" s="20"/>
      <c r="O55" s="21"/>
    </row>
    <row r="56" spans="1:15" ht="15.75" thickBot="1" x14ac:dyDescent="0.3">
      <c r="A56" s="14" t="s">
        <v>178</v>
      </c>
      <c r="B56" s="14" t="s">
        <v>263</v>
      </c>
      <c r="C56" s="22">
        <v>55</v>
      </c>
      <c r="D56" s="23">
        <v>32.076453488372096</v>
      </c>
      <c r="E56" s="27"/>
      <c r="F56" s="26"/>
      <c r="G56" s="24"/>
      <c r="K56" s="20"/>
      <c r="L56" s="21"/>
      <c r="M56" s="21"/>
      <c r="N56" s="20"/>
      <c r="O56" s="21"/>
    </row>
    <row r="57" spans="1:15" ht="15.75" thickBot="1" x14ac:dyDescent="0.3">
      <c r="A57" s="14" t="s">
        <v>231</v>
      </c>
      <c r="B57" s="14" t="s">
        <v>267</v>
      </c>
      <c r="C57" s="22">
        <v>56</v>
      </c>
      <c r="D57" s="23">
        <v>31.925000000000001</v>
      </c>
      <c r="E57" s="27"/>
      <c r="F57" s="26"/>
      <c r="G57" s="24"/>
      <c r="K57" s="20"/>
      <c r="L57" s="21"/>
      <c r="M57" s="21"/>
      <c r="N57" s="20"/>
      <c r="O57" s="21"/>
    </row>
    <row r="58" spans="1:15" ht="15.75" thickBot="1" x14ac:dyDescent="0.3">
      <c r="A58" s="14" t="s">
        <v>224</v>
      </c>
      <c r="B58" s="14" t="s">
        <v>293</v>
      </c>
      <c r="C58" s="22">
        <v>57</v>
      </c>
      <c r="D58" s="23">
        <v>31.539244186046513</v>
      </c>
      <c r="E58" s="27"/>
      <c r="F58" s="26"/>
      <c r="G58" s="24"/>
      <c r="K58" s="20"/>
      <c r="L58" s="21"/>
      <c r="M58" s="24"/>
      <c r="N58" s="20"/>
      <c r="O58" s="21"/>
    </row>
    <row r="59" spans="1:15" ht="15.75" thickBot="1" x14ac:dyDescent="0.3">
      <c r="A59" s="2" t="s">
        <v>13</v>
      </c>
      <c r="B59" s="2" t="s">
        <v>263</v>
      </c>
      <c r="C59" s="22">
        <v>58</v>
      </c>
      <c r="D59" s="23">
        <v>31.488445378151265</v>
      </c>
      <c r="E59" s="23"/>
      <c r="F59" s="26"/>
      <c r="G59" s="24"/>
      <c r="K59" s="20"/>
      <c r="L59" s="21"/>
      <c r="M59" s="24"/>
      <c r="N59" s="20"/>
      <c r="O59" s="21"/>
    </row>
    <row r="60" spans="1:15" ht="15.75" thickBot="1" x14ac:dyDescent="0.3">
      <c r="A60" s="2" t="s">
        <v>41</v>
      </c>
      <c r="B60" s="2" t="s">
        <v>277</v>
      </c>
      <c r="C60" s="22">
        <v>59</v>
      </c>
      <c r="D60" s="23">
        <v>31.134852216748769</v>
      </c>
      <c r="E60" s="23"/>
      <c r="F60" s="26"/>
      <c r="G60" s="24"/>
      <c r="K60" s="20"/>
      <c r="L60" s="21"/>
      <c r="M60" s="24"/>
      <c r="N60" s="20"/>
      <c r="O60" s="21"/>
    </row>
    <row r="61" spans="1:15" ht="15.75" thickBot="1" x14ac:dyDescent="0.3">
      <c r="A61" s="2" t="s">
        <v>87</v>
      </c>
      <c r="B61" s="2" t="s">
        <v>272</v>
      </c>
      <c r="C61" s="22">
        <v>60</v>
      </c>
      <c r="D61" s="23">
        <v>30.935815705592585</v>
      </c>
      <c r="E61" s="23"/>
      <c r="F61" s="26"/>
      <c r="G61" s="24"/>
      <c r="K61" s="20"/>
      <c r="L61" s="21"/>
      <c r="M61" s="24"/>
      <c r="N61" s="20"/>
      <c r="O61" s="21"/>
    </row>
    <row r="62" spans="1:15" ht="15.75" thickBot="1" x14ac:dyDescent="0.3">
      <c r="A62" s="2" t="s">
        <v>68</v>
      </c>
      <c r="B62" s="2" t="s">
        <v>265</v>
      </c>
      <c r="C62" s="22">
        <v>61</v>
      </c>
      <c r="D62" s="23">
        <v>30.839032164589977</v>
      </c>
      <c r="E62" s="23"/>
      <c r="F62" s="26"/>
      <c r="G62" s="24"/>
      <c r="K62" s="20"/>
      <c r="L62" s="21"/>
      <c r="M62" s="21"/>
      <c r="N62" s="20"/>
      <c r="O62" s="21"/>
    </row>
    <row r="63" spans="1:15" ht="15.75" thickBot="1" x14ac:dyDescent="0.3">
      <c r="A63" s="2" t="s">
        <v>86</v>
      </c>
      <c r="B63" s="2" t="s">
        <v>289</v>
      </c>
      <c r="C63" s="22">
        <v>62</v>
      </c>
      <c r="D63" s="23">
        <v>30.817263112141411</v>
      </c>
      <c r="E63" s="23"/>
      <c r="F63" s="26"/>
      <c r="G63" s="24"/>
      <c r="K63" s="20"/>
      <c r="L63" s="21"/>
      <c r="M63" s="24"/>
      <c r="N63" s="20"/>
      <c r="O63" s="21"/>
    </row>
    <row r="64" spans="1:15" ht="15.75" thickBot="1" x14ac:dyDescent="0.3">
      <c r="A64" s="14" t="s">
        <v>205</v>
      </c>
      <c r="B64" s="14" t="s">
        <v>259</v>
      </c>
      <c r="C64" s="22">
        <v>63</v>
      </c>
      <c r="D64" s="23">
        <v>30.417483388704319</v>
      </c>
      <c r="E64" s="27"/>
      <c r="F64" s="26"/>
      <c r="G64" s="24"/>
      <c r="K64" s="20"/>
      <c r="L64" s="21"/>
      <c r="M64" s="24"/>
      <c r="N64" s="20"/>
      <c r="O64" s="21"/>
    </row>
    <row r="65" spans="1:15" ht="15.75" thickBot="1" x14ac:dyDescent="0.3">
      <c r="A65" s="2" t="s">
        <v>100</v>
      </c>
      <c r="B65" s="2" t="s">
        <v>271</v>
      </c>
      <c r="C65" s="22">
        <v>64</v>
      </c>
      <c r="D65" s="23">
        <v>30.324579831932777</v>
      </c>
      <c r="E65" s="23"/>
      <c r="F65" s="26"/>
      <c r="G65" s="24"/>
      <c r="K65" s="20"/>
      <c r="L65" s="21"/>
      <c r="M65" s="24"/>
      <c r="N65" s="20"/>
      <c r="O65" s="21"/>
    </row>
    <row r="66" spans="1:15" ht="15.75" thickBot="1" x14ac:dyDescent="0.3">
      <c r="A66" s="14" t="s">
        <v>214</v>
      </c>
      <c r="B66" s="14" t="s">
        <v>300</v>
      </c>
      <c r="C66" s="22">
        <v>65</v>
      </c>
      <c r="D66" s="23">
        <v>30.2671511627907</v>
      </c>
      <c r="E66" s="27"/>
      <c r="F66" s="26"/>
      <c r="G66" s="24"/>
      <c r="K66" s="20"/>
      <c r="L66" s="21"/>
      <c r="M66" s="24"/>
      <c r="N66" s="20"/>
      <c r="O66" s="21"/>
    </row>
    <row r="67" spans="1:15" ht="15.75" thickBot="1" x14ac:dyDescent="0.3">
      <c r="A67" s="2" t="s">
        <v>314</v>
      </c>
      <c r="B67" s="2" t="s">
        <v>269</v>
      </c>
      <c r="C67" s="22">
        <v>66</v>
      </c>
      <c r="D67" s="23">
        <v>30.14231382208056</v>
      </c>
      <c r="E67" s="23"/>
      <c r="F67" s="26"/>
      <c r="G67" s="24"/>
      <c r="K67" s="20"/>
      <c r="L67" s="21"/>
      <c r="M67" s="21"/>
      <c r="N67" s="20"/>
      <c r="O67" s="21"/>
    </row>
    <row r="68" spans="1:15" ht="15.75" thickBot="1" x14ac:dyDescent="0.3">
      <c r="A68" s="14" t="s">
        <v>230</v>
      </c>
      <c r="B68" s="14" t="s">
        <v>267</v>
      </c>
      <c r="C68" s="22">
        <v>67</v>
      </c>
      <c r="D68" s="23">
        <v>30.048837209302327</v>
      </c>
      <c r="E68" s="27"/>
      <c r="F68" s="26"/>
      <c r="G68" s="24"/>
      <c r="K68" s="20"/>
      <c r="L68" s="21"/>
      <c r="M68" s="21"/>
      <c r="N68" s="20"/>
      <c r="O68" s="21"/>
    </row>
    <row r="69" spans="1:15" ht="15.75" thickBot="1" x14ac:dyDescent="0.3">
      <c r="A69" s="2" t="s">
        <v>73</v>
      </c>
      <c r="B69" s="2" t="s">
        <v>284</v>
      </c>
      <c r="C69" s="22">
        <v>68</v>
      </c>
      <c r="D69" s="23">
        <v>29.923717762967261</v>
      </c>
      <c r="E69" s="23"/>
      <c r="F69" s="26"/>
      <c r="G69" s="24"/>
      <c r="K69" s="20"/>
      <c r="L69" s="21"/>
      <c r="M69" s="24"/>
      <c r="N69" s="20"/>
      <c r="O69" s="21"/>
    </row>
    <row r="70" spans="1:15" ht="15.75" thickBot="1" x14ac:dyDescent="0.3">
      <c r="A70" s="2" t="s">
        <v>21</v>
      </c>
      <c r="B70" s="2" t="s">
        <v>273</v>
      </c>
      <c r="C70" s="22">
        <v>69</v>
      </c>
      <c r="D70" s="23">
        <v>29.182990437554334</v>
      </c>
      <c r="E70" s="23"/>
      <c r="F70" s="26"/>
      <c r="G70" s="24"/>
      <c r="K70" s="20"/>
      <c r="L70" s="21"/>
      <c r="M70" s="24"/>
      <c r="N70" s="20"/>
      <c r="O70" s="21"/>
    </row>
    <row r="71" spans="1:15" ht="15.75" thickBot="1" x14ac:dyDescent="0.3">
      <c r="A71" s="14" t="s">
        <v>183</v>
      </c>
      <c r="B71" s="14" t="s">
        <v>259</v>
      </c>
      <c r="C71" s="22">
        <v>70</v>
      </c>
      <c r="D71" s="23">
        <v>29.173255813953489</v>
      </c>
      <c r="E71" s="27"/>
      <c r="F71" s="26"/>
      <c r="G71" s="24"/>
      <c r="K71" s="20"/>
      <c r="L71" s="21"/>
      <c r="M71" s="24"/>
      <c r="N71" s="20"/>
      <c r="O71" s="21"/>
    </row>
    <row r="72" spans="1:15" ht="15.75" thickBot="1" x14ac:dyDescent="0.3">
      <c r="A72" s="14" t="s">
        <v>241</v>
      </c>
      <c r="B72" s="14" t="s">
        <v>260</v>
      </c>
      <c r="C72" s="22">
        <v>71</v>
      </c>
      <c r="D72" s="23">
        <v>29.142732558139539</v>
      </c>
      <c r="E72" s="27"/>
      <c r="F72" s="26"/>
      <c r="G72" s="24"/>
      <c r="K72" s="20"/>
      <c r="L72" s="21"/>
      <c r="M72" s="21"/>
      <c r="N72" s="20"/>
      <c r="O72" s="21"/>
    </row>
    <row r="73" spans="1:15" ht="15.75" thickBot="1" x14ac:dyDescent="0.3">
      <c r="A73" s="14" t="s">
        <v>207</v>
      </c>
      <c r="B73" s="14" t="s">
        <v>265</v>
      </c>
      <c r="C73" s="22">
        <v>72</v>
      </c>
      <c r="D73" s="23">
        <v>29.114078073089701</v>
      </c>
      <c r="E73" s="27"/>
      <c r="F73" s="26"/>
      <c r="G73" s="24"/>
      <c r="K73" s="20"/>
      <c r="L73" s="21"/>
      <c r="M73" s="21"/>
      <c r="N73" s="20"/>
      <c r="O73" s="21"/>
    </row>
    <row r="74" spans="1:15" ht="15.75" thickBot="1" x14ac:dyDescent="0.3">
      <c r="A74" s="14" t="s">
        <v>246</v>
      </c>
      <c r="B74" s="14" t="s">
        <v>301</v>
      </c>
      <c r="C74" s="22">
        <v>73</v>
      </c>
      <c r="D74" s="23">
        <v>28.928488372093025</v>
      </c>
      <c r="E74" s="27"/>
      <c r="F74" s="26"/>
      <c r="G74" s="24"/>
      <c r="K74" s="20"/>
      <c r="L74" s="21"/>
      <c r="M74" s="21"/>
      <c r="N74" s="20"/>
      <c r="O74" s="21"/>
    </row>
    <row r="75" spans="1:15" ht="15.75" thickBot="1" x14ac:dyDescent="0.3">
      <c r="A75" s="2" t="s">
        <v>303</v>
      </c>
      <c r="B75" s="2" t="s">
        <v>293</v>
      </c>
      <c r="C75" s="22">
        <v>74</v>
      </c>
      <c r="D75" s="23">
        <v>28.909917415241956</v>
      </c>
      <c r="E75" s="23"/>
      <c r="F75" s="26"/>
      <c r="G75" s="24"/>
      <c r="K75" s="20"/>
      <c r="L75" s="21"/>
      <c r="M75" s="24"/>
      <c r="N75" s="20"/>
      <c r="O75" s="21"/>
    </row>
    <row r="76" spans="1:15" ht="15.75" thickBot="1" x14ac:dyDescent="0.3">
      <c r="A76" s="14" t="s">
        <v>206</v>
      </c>
      <c r="B76" s="14" t="s">
        <v>263</v>
      </c>
      <c r="C76" s="22">
        <v>75</v>
      </c>
      <c r="D76" s="23">
        <v>28.810049833887042</v>
      </c>
      <c r="E76" s="27"/>
      <c r="F76" s="26"/>
      <c r="G76" s="24"/>
      <c r="K76" s="20"/>
      <c r="L76" s="21"/>
      <c r="M76" s="24"/>
      <c r="N76" s="20"/>
      <c r="O76" s="21"/>
    </row>
    <row r="77" spans="1:15" ht="15.75" thickBot="1" x14ac:dyDescent="0.3">
      <c r="A77" s="14" t="s">
        <v>238</v>
      </c>
      <c r="B77" s="14" t="s">
        <v>275</v>
      </c>
      <c r="C77" s="22">
        <v>76</v>
      </c>
      <c r="D77" s="23">
        <v>28.808720930232557</v>
      </c>
      <c r="E77" s="27"/>
      <c r="F77" s="26"/>
      <c r="G77" s="24"/>
      <c r="K77" s="20"/>
      <c r="L77" s="21"/>
      <c r="M77" s="24"/>
      <c r="N77" s="20"/>
      <c r="O77" s="21"/>
    </row>
    <row r="78" spans="1:15" ht="15.75" thickBot="1" x14ac:dyDescent="0.3">
      <c r="A78" s="14" t="s">
        <v>228</v>
      </c>
      <c r="B78" s="14" t="s">
        <v>269</v>
      </c>
      <c r="C78" s="22">
        <v>77</v>
      </c>
      <c r="D78" s="23">
        <v>28.745930232558141</v>
      </c>
      <c r="E78" s="27"/>
      <c r="F78" s="26"/>
      <c r="G78" s="24"/>
      <c r="K78" s="20"/>
      <c r="L78" s="21"/>
      <c r="M78" s="24"/>
      <c r="N78" s="20"/>
      <c r="O78" s="21"/>
    </row>
    <row r="79" spans="1:15" ht="15.75" thickBot="1" x14ac:dyDescent="0.3">
      <c r="A79" s="14" t="s">
        <v>154</v>
      </c>
      <c r="B79" s="14" t="s">
        <v>261</v>
      </c>
      <c r="C79" s="22">
        <v>78</v>
      </c>
      <c r="D79" s="23">
        <v>28.736918604651159</v>
      </c>
      <c r="E79" s="27"/>
      <c r="F79" s="26"/>
      <c r="G79" s="24"/>
      <c r="K79" s="20"/>
      <c r="L79" s="21"/>
      <c r="M79" s="24"/>
      <c r="N79" s="20"/>
      <c r="O79" s="21"/>
    </row>
    <row r="80" spans="1:15" ht="15.75" thickBot="1" x14ac:dyDescent="0.3">
      <c r="A80" s="2" t="s">
        <v>6</v>
      </c>
      <c r="B80" s="2" t="s">
        <v>262</v>
      </c>
      <c r="C80" s="22">
        <v>79</v>
      </c>
      <c r="D80" s="23">
        <v>28.72478991596639</v>
      </c>
      <c r="E80" s="23"/>
      <c r="F80" s="26"/>
      <c r="G80" s="24"/>
      <c r="K80" s="20"/>
      <c r="L80" s="21"/>
      <c r="M80" s="24"/>
      <c r="N80" s="20"/>
      <c r="O80" s="21"/>
    </row>
    <row r="81" spans="1:15" ht="15.75" thickBot="1" x14ac:dyDescent="0.3">
      <c r="A81" s="2" t="s">
        <v>88</v>
      </c>
      <c r="B81" s="2" t="s">
        <v>271</v>
      </c>
      <c r="C81" s="22">
        <v>80</v>
      </c>
      <c r="D81" s="23">
        <v>28.699579831932777</v>
      </c>
      <c r="E81" s="23"/>
      <c r="F81" s="26"/>
      <c r="G81" s="24"/>
      <c r="K81" s="20"/>
      <c r="L81" s="21"/>
      <c r="M81" s="24"/>
      <c r="N81" s="20"/>
      <c r="O81" s="21"/>
    </row>
    <row r="82" spans="1:15" ht="15.75" thickBot="1" x14ac:dyDescent="0.3">
      <c r="A82" s="2" t="s">
        <v>25</v>
      </c>
      <c r="B82" s="2" t="s">
        <v>272</v>
      </c>
      <c r="C82" s="22">
        <v>81</v>
      </c>
      <c r="D82" s="23">
        <v>28.682592002318174</v>
      </c>
      <c r="E82" s="23"/>
      <c r="F82" s="26"/>
      <c r="G82" s="24"/>
      <c r="K82" s="20"/>
      <c r="L82" s="21"/>
      <c r="M82" s="24"/>
      <c r="N82" s="20"/>
      <c r="O82" s="21"/>
    </row>
    <row r="83" spans="1:15" ht="15.75" thickBot="1" x14ac:dyDescent="0.3">
      <c r="A83" s="14" t="s">
        <v>158</v>
      </c>
      <c r="B83" s="14" t="s">
        <v>259</v>
      </c>
      <c r="C83" s="22">
        <v>82</v>
      </c>
      <c r="D83" s="23">
        <v>28.556686046511629</v>
      </c>
      <c r="E83" s="27"/>
      <c r="F83" s="26"/>
      <c r="G83" s="24"/>
      <c r="K83" s="20"/>
      <c r="L83" s="21"/>
      <c r="M83" s="21"/>
      <c r="N83" s="20"/>
      <c r="O83" s="21"/>
    </row>
    <row r="84" spans="1:15" ht="15.75" thickBot="1" x14ac:dyDescent="0.3">
      <c r="A84" s="14" t="s">
        <v>252</v>
      </c>
      <c r="B84" s="14" t="s">
        <v>269</v>
      </c>
      <c r="C84" s="22">
        <v>83</v>
      </c>
      <c r="D84" s="23">
        <v>28.555813953488375</v>
      </c>
      <c r="E84" s="27"/>
      <c r="F84" s="26"/>
      <c r="G84" s="24"/>
      <c r="K84" s="20"/>
      <c r="L84" s="21"/>
      <c r="M84" s="24"/>
      <c r="N84" s="20"/>
      <c r="O84" s="21"/>
    </row>
    <row r="85" spans="1:15" ht="15.75" thickBot="1" x14ac:dyDescent="0.3">
      <c r="A85" s="2" t="s">
        <v>140</v>
      </c>
      <c r="B85" s="2" t="s">
        <v>275</v>
      </c>
      <c r="C85" s="22">
        <v>84</v>
      </c>
      <c r="D85" s="23">
        <v>28.508403361344538</v>
      </c>
      <c r="E85" s="23"/>
      <c r="F85" s="26"/>
      <c r="G85" s="24"/>
      <c r="K85" s="20"/>
      <c r="L85" s="21"/>
      <c r="M85" s="24"/>
      <c r="N85" s="20"/>
      <c r="O85" s="21"/>
    </row>
    <row r="86" spans="1:15" ht="15.75" thickBot="1" x14ac:dyDescent="0.3">
      <c r="A86" s="14" t="s">
        <v>380</v>
      </c>
      <c r="B86" s="14" t="s">
        <v>271</v>
      </c>
      <c r="C86" s="22">
        <v>85</v>
      </c>
      <c r="D86" s="23">
        <v>28.490406976744183</v>
      </c>
      <c r="E86" s="27"/>
      <c r="F86" s="26"/>
      <c r="G86" s="24"/>
      <c r="K86" s="20"/>
      <c r="L86" s="21"/>
      <c r="M86" s="24"/>
      <c r="N86" s="20"/>
      <c r="O86" s="21"/>
    </row>
    <row r="87" spans="1:15" ht="15.75" thickBot="1" x14ac:dyDescent="0.3">
      <c r="A87" s="14" t="s">
        <v>234</v>
      </c>
      <c r="B87" s="14" t="s">
        <v>260</v>
      </c>
      <c r="C87" s="22">
        <v>86</v>
      </c>
      <c r="D87" s="23">
        <v>28.368023255813956</v>
      </c>
      <c r="E87" s="27"/>
      <c r="F87" s="26"/>
      <c r="G87" s="24"/>
      <c r="K87" s="20"/>
      <c r="L87" s="21"/>
      <c r="M87" s="24"/>
      <c r="N87" s="20"/>
      <c r="O87" s="21"/>
    </row>
    <row r="88" spans="1:15" ht="15.75" thickBot="1" x14ac:dyDescent="0.3">
      <c r="A88" s="2" t="s">
        <v>290</v>
      </c>
      <c r="B88" s="2" t="s">
        <v>278</v>
      </c>
      <c r="C88" s="22">
        <v>87</v>
      </c>
      <c r="D88" s="23">
        <v>28.30252100840336</v>
      </c>
      <c r="E88" s="23"/>
      <c r="F88" s="26"/>
      <c r="G88" s="24"/>
      <c r="K88" s="20"/>
      <c r="L88" s="21"/>
      <c r="M88" s="24"/>
      <c r="N88" s="20"/>
      <c r="O88" s="21"/>
    </row>
    <row r="89" spans="1:15" ht="15.75" thickBot="1" x14ac:dyDescent="0.3">
      <c r="A89" s="2" t="s">
        <v>55</v>
      </c>
      <c r="B89" s="2" t="s">
        <v>275</v>
      </c>
      <c r="C89" s="22">
        <v>88</v>
      </c>
      <c r="D89" s="23">
        <v>28.300420168067234</v>
      </c>
      <c r="E89" s="23"/>
      <c r="F89" s="26"/>
      <c r="G89" s="24"/>
      <c r="K89" s="20"/>
      <c r="L89" s="21"/>
      <c r="M89" s="24"/>
      <c r="N89" s="20"/>
      <c r="O89" s="21"/>
    </row>
    <row r="90" spans="1:15" ht="15.75" thickBot="1" x14ac:dyDescent="0.3">
      <c r="A90" s="2" t="s">
        <v>29</v>
      </c>
      <c r="B90" s="2" t="s">
        <v>274</v>
      </c>
      <c r="C90" s="22">
        <v>89</v>
      </c>
      <c r="D90" s="23">
        <v>28.264705882352946</v>
      </c>
      <c r="E90" s="23"/>
      <c r="F90" s="26"/>
      <c r="G90" s="24"/>
      <c r="K90" s="20"/>
      <c r="L90" s="21"/>
      <c r="M90" s="24"/>
      <c r="N90" s="20"/>
      <c r="O90" s="21"/>
    </row>
    <row r="91" spans="1:15" ht="15.75" thickBot="1" x14ac:dyDescent="0.3">
      <c r="A91" s="2" t="s">
        <v>396</v>
      </c>
      <c r="B91" s="2" t="s">
        <v>260</v>
      </c>
      <c r="C91" s="22">
        <v>90</v>
      </c>
      <c r="D91" s="23">
        <v>28.065488264271227</v>
      </c>
      <c r="E91" s="23"/>
      <c r="F91" s="26"/>
      <c r="G91" s="24"/>
      <c r="K91" s="20"/>
      <c r="L91" s="21"/>
      <c r="M91" s="24"/>
      <c r="N91" s="20"/>
      <c r="O91" s="21"/>
    </row>
    <row r="92" spans="1:15" ht="15.75" thickBot="1" x14ac:dyDescent="0.3">
      <c r="A92" s="14" t="s">
        <v>240</v>
      </c>
      <c r="B92" s="14" t="s">
        <v>265</v>
      </c>
      <c r="C92" s="22">
        <v>91</v>
      </c>
      <c r="D92" s="23">
        <v>28.009302325581398</v>
      </c>
      <c r="E92" s="27"/>
      <c r="F92" s="26"/>
      <c r="G92" s="24"/>
      <c r="K92" s="20"/>
      <c r="L92" s="21"/>
      <c r="M92" s="24"/>
      <c r="N92" s="20"/>
      <c r="O92" s="21"/>
    </row>
    <row r="93" spans="1:15" ht="15.75" thickBot="1" x14ac:dyDescent="0.3">
      <c r="A93" s="14" t="s">
        <v>483</v>
      </c>
      <c r="B93" s="14" t="s">
        <v>272</v>
      </c>
      <c r="C93" s="22">
        <v>92</v>
      </c>
      <c r="D93" s="23">
        <v>28.006146179401991</v>
      </c>
      <c r="E93" s="27"/>
      <c r="F93" s="26"/>
      <c r="G93" s="24"/>
      <c r="K93" s="20"/>
      <c r="L93" s="21"/>
      <c r="M93" s="24"/>
      <c r="N93" s="20"/>
      <c r="O93" s="21"/>
    </row>
    <row r="94" spans="1:15" ht="15.75" thickBot="1" x14ac:dyDescent="0.3">
      <c r="A94" s="14" t="s">
        <v>159</v>
      </c>
      <c r="B94" s="14" t="s">
        <v>273</v>
      </c>
      <c r="C94" s="22">
        <v>93</v>
      </c>
      <c r="D94" s="23">
        <v>27.973837209302324</v>
      </c>
      <c r="E94" s="27"/>
      <c r="F94" s="26"/>
      <c r="G94" s="24"/>
      <c r="K94" s="20"/>
      <c r="L94" s="21"/>
      <c r="M94" s="21"/>
      <c r="N94" s="20"/>
      <c r="O94" s="21"/>
    </row>
    <row r="95" spans="1:15" ht="15.75" thickBot="1" x14ac:dyDescent="0.3">
      <c r="A95" s="14" t="s">
        <v>494</v>
      </c>
      <c r="B95" s="14" t="s">
        <v>273</v>
      </c>
      <c r="C95" s="22">
        <v>94</v>
      </c>
      <c r="D95" s="23">
        <v>27.919269102990036</v>
      </c>
      <c r="E95" s="27"/>
      <c r="F95" s="26"/>
      <c r="G95" s="24"/>
      <c r="K95" s="20"/>
      <c r="L95" s="21"/>
      <c r="M95" s="24"/>
      <c r="N95" s="20"/>
      <c r="O95" s="21"/>
    </row>
    <row r="96" spans="1:15" ht="15.75" thickBot="1" x14ac:dyDescent="0.3">
      <c r="A96" s="2" t="s">
        <v>323</v>
      </c>
      <c r="B96" s="2" t="s">
        <v>261</v>
      </c>
      <c r="C96" s="22">
        <v>95</v>
      </c>
      <c r="D96" s="23">
        <v>27.910931614024928</v>
      </c>
      <c r="E96" s="23"/>
      <c r="F96" s="26"/>
      <c r="G96" s="24"/>
      <c r="K96" s="20"/>
      <c r="L96" s="21"/>
      <c r="M96" s="24"/>
      <c r="N96" s="20"/>
      <c r="O96" s="21"/>
    </row>
    <row r="97" spans="1:15" ht="15.75" thickBot="1" x14ac:dyDescent="0.3">
      <c r="A97" s="14" t="s">
        <v>218</v>
      </c>
      <c r="B97" s="14" t="s">
        <v>263</v>
      </c>
      <c r="C97" s="22">
        <v>96</v>
      </c>
      <c r="D97" s="23">
        <v>27.83575581395349</v>
      </c>
      <c r="E97" s="27"/>
      <c r="F97" s="26"/>
      <c r="G97" s="24"/>
      <c r="K97" s="20"/>
      <c r="L97" s="21"/>
      <c r="M97" s="24"/>
      <c r="N97" s="20"/>
      <c r="O97" s="21"/>
    </row>
    <row r="98" spans="1:15" ht="15.75" thickBot="1" x14ac:dyDescent="0.3">
      <c r="A98" s="2" t="s">
        <v>71</v>
      </c>
      <c r="B98" s="2" t="s">
        <v>280</v>
      </c>
      <c r="C98" s="22">
        <v>97</v>
      </c>
      <c r="D98" s="23">
        <v>27.818603303390326</v>
      </c>
      <c r="E98" s="23"/>
      <c r="F98" s="26"/>
      <c r="G98" s="24"/>
      <c r="K98" s="20"/>
      <c r="L98" s="21"/>
      <c r="M98" s="24"/>
      <c r="N98" s="20"/>
      <c r="O98" s="21"/>
    </row>
    <row r="99" spans="1:15" ht="15.75" thickBot="1" x14ac:dyDescent="0.3">
      <c r="A99" s="2" t="s">
        <v>395</v>
      </c>
      <c r="B99" s="2" t="s">
        <v>278</v>
      </c>
      <c r="C99" s="22">
        <v>98</v>
      </c>
      <c r="D99" s="23">
        <v>27.679766734279923</v>
      </c>
      <c r="E99" s="23"/>
      <c r="F99" s="26"/>
      <c r="G99" s="24"/>
      <c r="K99" s="20"/>
      <c r="L99" s="21"/>
      <c r="M99" s="24"/>
      <c r="N99" s="20"/>
      <c r="O99" s="21"/>
    </row>
    <row r="100" spans="1:15" ht="15.75" thickBot="1" x14ac:dyDescent="0.3">
      <c r="A100" s="14" t="s">
        <v>160</v>
      </c>
      <c r="B100" s="14" t="s">
        <v>265</v>
      </c>
      <c r="C100" s="22">
        <v>99</v>
      </c>
      <c r="D100" s="23">
        <v>27.679360465116282</v>
      </c>
      <c r="E100" s="27"/>
      <c r="F100" s="26"/>
      <c r="G100" s="24"/>
      <c r="K100" s="20"/>
      <c r="L100" s="21"/>
      <c r="M100" s="24"/>
      <c r="N100" s="20"/>
      <c r="O100" s="21"/>
    </row>
    <row r="101" spans="1:15" ht="15.75" thickBot="1" x14ac:dyDescent="0.3">
      <c r="A101" s="14" t="s">
        <v>195</v>
      </c>
      <c r="B101" s="14" t="s">
        <v>280</v>
      </c>
      <c r="C101" s="22">
        <v>100</v>
      </c>
      <c r="D101" s="23">
        <v>27.674709302325581</v>
      </c>
      <c r="E101" s="27"/>
      <c r="F101" s="26"/>
      <c r="G101" s="24"/>
      <c r="K101" s="20"/>
      <c r="L101" s="21"/>
      <c r="M101" s="24"/>
      <c r="N101" s="20"/>
      <c r="O101" s="21"/>
    </row>
    <row r="102" spans="1:15" ht="15.75" thickBot="1" x14ac:dyDescent="0.3">
      <c r="A102" s="2" t="s">
        <v>283</v>
      </c>
      <c r="B102" s="2" t="s">
        <v>267</v>
      </c>
      <c r="C102" s="22">
        <v>101</v>
      </c>
      <c r="D102" s="23">
        <v>27.669371196754565</v>
      </c>
      <c r="E102" s="23"/>
      <c r="F102" s="26"/>
      <c r="G102" s="24"/>
      <c r="K102" s="20"/>
      <c r="L102" s="21"/>
      <c r="M102" s="21"/>
      <c r="N102" s="20"/>
      <c r="O102" s="21"/>
    </row>
    <row r="103" spans="1:15" ht="15.75" thickBot="1" x14ac:dyDescent="0.3">
      <c r="A103" s="2" t="s">
        <v>135</v>
      </c>
      <c r="B103" s="2" t="s">
        <v>263</v>
      </c>
      <c r="C103" s="22">
        <v>102</v>
      </c>
      <c r="D103" s="23">
        <v>27.633403361344541</v>
      </c>
      <c r="E103" s="23"/>
      <c r="F103" s="26"/>
      <c r="G103" s="24"/>
      <c r="K103" s="20"/>
      <c r="L103" s="21"/>
      <c r="M103" s="24"/>
      <c r="N103" s="20"/>
      <c r="O103" s="21"/>
    </row>
    <row r="104" spans="1:15" ht="15.75" thickBot="1" x14ac:dyDescent="0.3">
      <c r="A104" s="14" t="s">
        <v>382</v>
      </c>
      <c r="B104" s="14" t="s">
        <v>284</v>
      </c>
      <c r="C104" s="22">
        <v>103</v>
      </c>
      <c r="D104" s="23">
        <v>27.398754152823919</v>
      </c>
      <c r="E104" s="27"/>
      <c r="F104" s="26"/>
      <c r="G104" s="24"/>
      <c r="K104" s="20"/>
      <c r="L104" s="21"/>
      <c r="M104" s="21"/>
      <c r="N104" s="20"/>
      <c r="O104" s="21"/>
    </row>
    <row r="105" spans="1:15" ht="15.75" thickBot="1" x14ac:dyDescent="0.3">
      <c r="A105" s="2" t="s">
        <v>58</v>
      </c>
      <c r="B105" s="2" t="s">
        <v>277</v>
      </c>
      <c r="C105" s="22">
        <v>104</v>
      </c>
      <c r="D105" s="23">
        <v>27.338851057664449</v>
      </c>
      <c r="E105" s="23"/>
      <c r="F105" s="26"/>
      <c r="G105" s="24"/>
      <c r="K105" s="20"/>
      <c r="L105" s="21"/>
      <c r="M105" s="24"/>
      <c r="N105" s="20"/>
      <c r="O105" s="21"/>
    </row>
    <row r="106" spans="1:15" ht="15.75" thickBot="1" x14ac:dyDescent="0.3">
      <c r="A106" s="2" t="s">
        <v>106</v>
      </c>
      <c r="B106" s="2" t="s">
        <v>284</v>
      </c>
      <c r="C106" s="22">
        <v>105</v>
      </c>
      <c r="D106" s="23">
        <v>27.314075630252098</v>
      </c>
      <c r="E106" s="23"/>
      <c r="F106" s="26"/>
      <c r="G106" s="24"/>
      <c r="K106" s="20"/>
      <c r="L106" s="21"/>
      <c r="M106" s="24"/>
      <c r="N106" s="20"/>
      <c r="O106" s="21"/>
    </row>
    <row r="107" spans="1:15" ht="15.75" thickBot="1" x14ac:dyDescent="0.3">
      <c r="A107" s="14" t="s">
        <v>361</v>
      </c>
      <c r="B107" s="14" t="s">
        <v>269</v>
      </c>
      <c r="C107" s="22">
        <v>106</v>
      </c>
      <c r="D107" s="23">
        <v>27.175000000000001</v>
      </c>
      <c r="E107" s="27"/>
      <c r="F107" s="26"/>
      <c r="G107" s="24"/>
      <c r="K107" s="20"/>
      <c r="L107" s="21"/>
      <c r="M107" s="24"/>
      <c r="N107" s="20"/>
      <c r="O107" s="21"/>
    </row>
    <row r="108" spans="1:15" ht="15.75" thickBot="1" x14ac:dyDescent="0.3">
      <c r="A108" s="2" t="s">
        <v>17</v>
      </c>
      <c r="B108" s="2" t="s">
        <v>259</v>
      </c>
      <c r="C108" s="22">
        <v>107</v>
      </c>
      <c r="D108" s="23">
        <v>27.107541292379025</v>
      </c>
      <c r="E108" s="23"/>
      <c r="F108" s="26"/>
      <c r="G108" s="24"/>
      <c r="K108" s="20"/>
      <c r="L108" s="21"/>
      <c r="M108" s="21"/>
      <c r="N108" s="20"/>
      <c r="O108" s="21"/>
    </row>
    <row r="109" spans="1:15" ht="15.75" thickBot="1" x14ac:dyDescent="0.3">
      <c r="A109" s="14" t="s">
        <v>175</v>
      </c>
      <c r="B109" s="14" t="s">
        <v>280</v>
      </c>
      <c r="C109" s="22">
        <v>108</v>
      </c>
      <c r="D109" s="23">
        <v>27.08837209302326</v>
      </c>
      <c r="E109" s="27"/>
      <c r="F109" s="26"/>
      <c r="G109" s="24"/>
      <c r="K109" s="20"/>
      <c r="L109" s="21"/>
      <c r="M109" s="24"/>
      <c r="N109" s="20"/>
      <c r="O109" s="21"/>
    </row>
    <row r="110" spans="1:15" ht="15.75" thickBot="1" x14ac:dyDescent="0.3">
      <c r="A110" s="2" t="s">
        <v>118</v>
      </c>
      <c r="B110" s="2" t="s">
        <v>280</v>
      </c>
      <c r="C110" s="22">
        <v>109</v>
      </c>
      <c r="D110" s="23">
        <v>27.066176470588239</v>
      </c>
      <c r="E110" s="23"/>
      <c r="F110" s="26"/>
      <c r="G110" s="24"/>
      <c r="K110" s="20"/>
      <c r="L110" s="21"/>
      <c r="M110" s="24"/>
      <c r="N110" s="20"/>
      <c r="O110" s="21"/>
    </row>
    <row r="111" spans="1:15" ht="15.75" thickBot="1" x14ac:dyDescent="0.3">
      <c r="A111" s="2" t="s">
        <v>60</v>
      </c>
      <c r="B111" s="2" t="s">
        <v>273</v>
      </c>
      <c r="C111" s="22">
        <v>110</v>
      </c>
      <c r="D111" s="23">
        <v>27.065126050420169</v>
      </c>
      <c r="E111" s="23"/>
      <c r="F111" s="26"/>
      <c r="G111" s="24"/>
      <c r="K111" s="20"/>
      <c r="L111" s="21"/>
      <c r="M111" s="21"/>
      <c r="N111" s="20"/>
      <c r="O111" s="21"/>
    </row>
    <row r="112" spans="1:15" ht="15.75" thickBot="1" x14ac:dyDescent="0.3">
      <c r="A112" s="14" t="s">
        <v>340</v>
      </c>
      <c r="B112" s="14" t="s">
        <v>275</v>
      </c>
      <c r="C112" s="22">
        <v>111</v>
      </c>
      <c r="D112" s="23">
        <v>27.045930232558142</v>
      </c>
      <c r="E112" s="27"/>
      <c r="F112" s="26"/>
      <c r="G112" s="24"/>
      <c r="K112" s="20"/>
      <c r="L112" s="21"/>
      <c r="M112" s="24"/>
      <c r="N112" s="20"/>
      <c r="O112" s="21"/>
    </row>
    <row r="113" spans="1:15" ht="15.75" thickBot="1" x14ac:dyDescent="0.3">
      <c r="A113" s="2" t="s">
        <v>30</v>
      </c>
      <c r="B113" s="2" t="s">
        <v>282</v>
      </c>
      <c r="C113" s="22">
        <v>112</v>
      </c>
      <c r="D113" s="23">
        <v>27.028470008693137</v>
      </c>
      <c r="E113" s="23"/>
      <c r="F113" s="26"/>
      <c r="G113" s="24"/>
      <c r="K113" s="20"/>
      <c r="L113" s="21"/>
      <c r="M113" s="24"/>
      <c r="N113" s="20"/>
      <c r="O113" s="21"/>
    </row>
    <row r="114" spans="1:15" ht="15.75" thickBot="1" x14ac:dyDescent="0.3">
      <c r="A114" s="2" t="s">
        <v>90</v>
      </c>
      <c r="B114" s="2" t="s">
        <v>267</v>
      </c>
      <c r="C114" s="22">
        <v>113</v>
      </c>
      <c r="D114" s="23">
        <v>26.88430889597219</v>
      </c>
      <c r="E114" s="23"/>
      <c r="F114" s="26"/>
      <c r="G114" s="24"/>
      <c r="K114" s="20"/>
      <c r="L114" s="21"/>
      <c r="M114" s="24"/>
      <c r="N114" s="20"/>
      <c r="O114" s="21"/>
    </row>
    <row r="115" spans="1:15" ht="15.75" thickBot="1" x14ac:dyDescent="0.3">
      <c r="A115" s="14" t="s">
        <v>220</v>
      </c>
      <c r="B115" s="14" t="s">
        <v>272</v>
      </c>
      <c r="C115" s="22">
        <v>114</v>
      </c>
      <c r="D115" s="23">
        <v>26.855523255813956</v>
      </c>
      <c r="E115" s="27"/>
      <c r="F115" s="26"/>
      <c r="G115" s="24"/>
      <c r="K115" s="20"/>
      <c r="L115" s="21"/>
      <c r="M115" s="24"/>
      <c r="N115" s="20"/>
      <c r="O115" s="21"/>
    </row>
    <row r="116" spans="1:15" ht="15.75" thickBot="1" x14ac:dyDescent="0.3">
      <c r="A116" s="14" t="s">
        <v>346</v>
      </c>
      <c r="B116" s="14" t="s">
        <v>270</v>
      </c>
      <c r="C116" s="22">
        <v>115</v>
      </c>
      <c r="D116" s="23">
        <v>26.789534883720933</v>
      </c>
      <c r="E116" s="27"/>
      <c r="F116" s="26"/>
      <c r="G116" s="24"/>
      <c r="K116" s="20"/>
      <c r="L116" s="21"/>
      <c r="M116" s="24"/>
      <c r="N116" s="20"/>
      <c r="O116" s="21"/>
    </row>
    <row r="117" spans="1:15" ht="15.75" thickBot="1" x14ac:dyDescent="0.3">
      <c r="A117" s="2" t="s">
        <v>67</v>
      </c>
      <c r="B117" s="2" t="s">
        <v>260</v>
      </c>
      <c r="C117" s="22">
        <v>116</v>
      </c>
      <c r="D117" s="23">
        <v>26.774376992176183</v>
      </c>
      <c r="E117" s="23"/>
      <c r="F117" s="26"/>
      <c r="G117" s="24"/>
      <c r="K117" s="20"/>
      <c r="L117" s="21"/>
      <c r="M117" s="24"/>
      <c r="N117" s="20"/>
      <c r="O117" s="21"/>
    </row>
    <row r="118" spans="1:15" ht="15.75" thickBot="1" x14ac:dyDescent="0.3">
      <c r="A118" s="14" t="s">
        <v>239</v>
      </c>
      <c r="B118" s="14" t="s">
        <v>270</v>
      </c>
      <c r="C118" s="22">
        <v>117</v>
      </c>
      <c r="D118" s="23">
        <v>26.679651162790698</v>
      </c>
      <c r="E118" s="27"/>
      <c r="F118" s="26"/>
      <c r="G118" s="24"/>
      <c r="K118" s="20"/>
      <c r="L118" s="21"/>
      <c r="M118" s="24"/>
      <c r="N118" s="20"/>
      <c r="O118" s="21"/>
    </row>
    <row r="119" spans="1:15" ht="15.75" thickBot="1" x14ac:dyDescent="0.3">
      <c r="A119" s="2" t="s">
        <v>120</v>
      </c>
      <c r="B119" s="2" t="s">
        <v>261</v>
      </c>
      <c r="C119" s="22">
        <v>118</v>
      </c>
      <c r="D119" s="23">
        <v>26.638655462184879</v>
      </c>
      <c r="E119" s="23"/>
      <c r="F119" s="26"/>
      <c r="G119" s="24"/>
      <c r="K119" s="20"/>
      <c r="L119" s="21"/>
      <c r="M119" s="24"/>
      <c r="N119" s="20"/>
      <c r="O119" s="21"/>
    </row>
    <row r="120" spans="1:15" ht="15.75" thickBot="1" x14ac:dyDescent="0.3">
      <c r="A120" s="2" t="s">
        <v>61</v>
      </c>
      <c r="B120" s="2" t="s">
        <v>269</v>
      </c>
      <c r="C120" s="22">
        <v>119</v>
      </c>
      <c r="D120" s="23">
        <v>26.454831932773114</v>
      </c>
      <c r="E120" s="23"/>
      <c r="F120" s="26"/>
      <c r="G120" s="24"/>
      <c r="K120" s="20"/>
      <c r="L120" s="21"/>
      <c r="M120" s="21"/>
      <c r="N120" s="20"/>
      <c r="O120" s="21"/>
    </row>
    <row r="121" spans="1:15" ht="15.75" thickBot="1" x14ac:dyDescent="0.3">
      <c r="A121" s="2" t="s">
        <v>50</v>
      </c>
      <c r="B121" s="2" t="s">
        <v>276</v>
      </c>
      <c r="C121" s="22">
        <v>120</v>
      </c>
      <c r="D121" s="23">
        <v>26.425963488843816</v>
      </c>
      <c r="E121" s="23"/>
      <c r="F121" s="26"/>
      <c r="G121" s="24"/>
      <c r="K121" s="20"/>
      <c r="L121" s="21"/>
      <c r="M121" s="21"/>
      <c r="N121" s="20"/>
      <c r="O121" s="21"/>
    </row>
    <row r="122" spans="1:15" ht="15.75" thickBot="1" x14ac:dyDescent="0.3">
      <c r="A122" s="14" t="s">
        <v>338</v>
      </c>
      <c r="B122" s="14" t="s">
        <v>270</v>
      </c>
      <c r="C122" s="22">
        <v>121</v>
      </c>
      <c r="D122" s="23">
        <v>26.375</v>
      </c>
      <c r="E122" s="27"/>
      <c r="F122" s="26"/>
      <c r="G122" s="24"/>
      <c r="K122" s="20"/>
      <c r="L122" s="21"/>
      <c r="M122" s="21"/>
      <c r="N122" s="20"/>
      <c r="O122" s="21"/>
    </row>
    <row r="123" spans="1:15" ht="15.75" thickBot="1" x14ac:dyDescent="0.3">
      <c r="A123" s="2" t="s">
        <v>62</v>
      </c>
      <c r="B123" s="2" t="s">
        <v>286</v>
      </c>
      <c r="C123" s="22">
        <v>122</v>
      </c>
      <c r="D123" s="23">
        <v>26.351890756302524</v>
      </c>
      <c r="E123" s="23"/>
      <c r="F123" s="26"/>
      <c r="G123" s="24"/>
      <c r="K123" s="20"/>
      <c r="L123" s="21"/>
      <c r="M123" s="24"/>
      <c r="N123" s="20"/>
      <c r="O123" s="21"/>
    </row>
    <row r="124" spans="1:15" ht="15.75" thickBot="1" x14ac:dyDescent="0.3">
      <c r="A124" s="14" t="s">
        <v>157</v>
      </c>
      <c r="B124" s="14" t="s">
        <v>278</v>
      </c>
      <c r="C124" s="22">
        <v>123</v>
      </c>
      <c r="D124" s="23">
        <v>26.10058139534884</v>
      </c>
      <c r="E124" s="27"/>
      <c r="F124" s="26"/>
      <c r="G124" s="24"/>
      <c r="K124" s="20"/>
      <c r="L124" s="21"/>
      <c r="M124" s="24"/>
      <c r="N124" s="20"/>
      <c r="O124" s="21"/>
    </row>
    <row r="125" spans="1:15" ht="15.75" thickBot="1" x14ac:dyDescent="0.3">
      <c r="A125" s="2" t="s">
        <v>98</v>
      </c>
      <c r="B125" s="2" t="s">
        <v>274</v>
      </c>
      <c r="C125" s="22">
        <v>124</v>
      </c>
      <c r="D125" s="23">
        <v>26.051470588235297</v>
      </c>
      <c r="E125" s="23"/>
      <c r="F125" s="26"/>
      <c r="G125" s="24"/>
      <c r="K125" s="20"/>
      <c r="L125" s="21"/>
      <c r="M125" s="21"/>
      <c r="N125" s="20"/>
      <c r="O125" s="21"/>
    </row>
    <row r="126" spans="1:15" ht="15.75" thickBot="1" x14ac:dyDescent="0.3">
      <c r="A126" s="14" t="s">
        <v>185</v>
      </c>
      <c r="B126" s="14" t="s">
        <v>284</v>
      </c>
      <c r="C126" s="22">
        <v>125</v>
      </c>
      <c r="D126" s="23">
        <v>26.048546511627908</v>
      </c>
      <c r="E126" s="27"/>
      <c r="F126" s="26"/>
      <c r="G126" s="24"/>
      <c r="K126" s="20"/>
      <c r="L126" s="21"/>
      <c r="M126" s="24"/>
      <c r="N126" s="20"/>
      <c r="O126" s="21"/>
    </row>
    <row r="127" spans="1:15" ht="15.75" thickBot="1" x14ac:dyDescent="0.3">
      <c r="A127" s="2" t="s">
        <v>453</v>
      </c>
      <c r="B127" s="2" t="s">
        <v>305</v>
      </c>
      <c r="C127" s="22">
        <v>126</v>
      </c>
      <c r="D127" s="23">
        <v>26.022058823529413</v>
      </c>
      <c r="E127" s="23"/>
      <c r="F127" s="26"/>
      <c r="G127" s="24"/>
      <c r="K127" s="20"/>
      <c r="L127" s="21"/>
      <c r="M127" s="24"/>
      <c r="N127" s="20"/>
      <c r="O127" s="21"/>
    </row>
    <row r="128" spans="1:15" ht="15.75" thickBot="1" x14ac:dyDescent="0.3">
      <c r="A128" s="2" t="s">
        <v>291</v>
      </c>
      <c r="B128" s="2" t="s">
        <v>282</v>
      </c>
      <c r="C128" s="22">
        <v>127</v>
      </c>
      <c r="D128" s="23">
        <v>25.950485366560418</v>
      </c>
      <c r="E128" s="23"/>
      <c r="F128" s="26"/>
      <c r="G128" s="24"/>
      <c r="K128" s="20"/>
      <c r="L128" s="21"/>
      <c r="M128" s="21"/>
      <c r="N128" s="20"/>
      <c r="O128" s="21"/>
    </row>
    <row r="129" spans="1:15" ht="15.75" thickBot="1" x14ac:dyDescent="0.3">
      <c r="A129" s="14" t="s">
        <v>248</v>
      </c>
      <c r="B129" s="14" t="s">
        <v>301</v>
      </c>
      <c r="C129" s="22">
        <v>128</v>
      </c>
      <c r="D129" s="23">
        <v>25.911918604651163</v>
      </c>
      <c r="E129" s="27"/>
      <c r="F129" s="26"/>
      <c r="G129" s="21"/>
      <c r="K129" s="20"/>
      <c r="L129" s="21"/>
      <c r="M129" s="24"/>
      <c r="N129" s="20"/>
      <c r="O129" s="21"/>
    </row>
    <row r="130" spans="1:15" ht="15.75" thickBot="1" x14ac:dyDescent="0.3">
      <c r="A130" s="2" t="s">
        <v>279</v>
      </c>
      <c r="B130" s="2" t="s">
        <v>280</v>
      </c>
      <c r="C130" s="22">
        <v>129</v>
      </c>
      <c r="D130" s="23">
        <v>25.870073891625619</v>
      </c>
      <c r="E130" s="23"/>
      <c r="F130" s="26"/>
      <c r="G130" s="24"/>
      <c r="K130" s="20"/>
      <c r="L130" s="21"/>
      <c r="M130" s="24"/>
      <c r="N130" s="20"/>
      <c r="O130" s="21"/>
    </row>
    <row r="131" spans="1:15" ht="15.75" thickBot="1" x14ac:dyDescent="0.3">
      <c r="A131" s="2" t="s">
        <v>63</v>
      </c>
      <c r="B131" s="2" t="s">
        <v>275</v>
      </c>
      <c r="C131" s="22">
        <v>130</v>
      </c>
      <c r="D131" s="23">
        <v>25.7700666473486</v>
      </c>
      <c r="E131" s="23"/>
      <c r="F131" s="26"/>
      <c r="G131" s="24"/>
      <c r="K131" s="20"/>
      <c r="L131" s="21"/>
      <c r="M131" s="24"/>
      <c r="N131" s="20"/>
      <c r="O131" s="21"/>
    </row>
    <row r="132" spans="1:15" ht="15.75" thickBot="1" x14ac:dyDescent="0.3">
      <c r="A132" s="14" t="s">
        <v>475</v>
      </c>
      <c r="B132" s="14" t="s">
        <v>270</v>
      </c>
      <c r="C132" s="22">
        <v>131</v>
      </c>
      <c r="D132" s="23">
        <v>25.769227574750829</v>
      </c>
      <c r="E132" s="27"/>
      <c r="F132" s="26"/>
      <c r="G132" s="24"/>
      <c r="K132" s="20"/>
      <c r="L132" s="21"/>
      <c r="M132" s="21"/>
      <c r="N132" s="20"/>
      <c r="O132" s="21"/>
    </row>
    <row r="133" spans="1:15" ht="15.75" thickBot="1" x14ac:dyDescent="0.3">
      <c r="A133" s="2" t="s">
        <v>319</v>
      </c>
      <c r="B133" s="2" t="s">
        <v>265</v>
      </c>
      <c r="C133" s="22">
        <v>132</v>
      </c>
      <c r="D133" s="23">
        <v>25.764850767893368</v>
      </c>
      <c r="E133" s="23"/>
      <c r="F133" s="26"/>
      <c r="G133" s="24"/>
      <c r="K133" s="20"/>
      <c r="L133" s="21"/>
      <c r="M133" s="24"/>
      <c r="N133" s="20"/>
      <c r="O133" s="21"/>
    </row>
    <row r="134" spans="1:15" ht="15.75" thickBot="1" x14ac:dyDescent="0.3">
      <c r="A134" s="2" t="s">
        <v>296</v>
      </c>
      <c r="B134" s="2" t="s">
        <v>286</v>
      </c>
      <c r="C134" s="22">
        <v>133</v>
      </c>
      <c r="D134" s="23">
        <v>25.721638655462186</v>
      </c>
      <c r="E134" s="23"/>
      <c r="F134" s="26"/>
      <c r="G134" s="24"/>
      <c r="K134" s="20"/>
      <c r="L134" s="21"/>
      <c r="M134" s="24"/>
      <c r="N134" s="20"/>
      <c r="O134" s="21"/>
    </row>
    <row r="135" spans="1:15" ht="15.75" thickBot="1" x14ac:dyDescent="0.3">
      <c r="A135" s="2" t="s">
        <v>65</v>
      </c>
      <c r="B135" s="2" t="s">
        <v>278</v>
      </c>
      <c r="C135" s="22">
        <v>134</v>
      </c>
      <c r="D135" s="23">
        <v>25.672268907563026</v>
      </c>
      <c r="E135" s="23"/>
      <c r="F135" s="26"/>
      <c r="G135" s="24"/>
      <c r="K135" s="20"/>
      <c r="L135" s="21"/>
      <c r="M135" s="21"/>
      <c r="N135" s="20"/>
      <c r="O135" s="21"/>
    </row>
    <row r="136" spans="1:15" ht="15.75" thickBot="1" x14ac:dyDescent="0.3">
      <c r="A136" s="14" t="s">
        <v>229</v>
      </c>
      <c r="B136" s="14" t="s">
        <v>286</v>
      </c>
      <c r="C136" s="22">
        <v>135</v>
      </c>
      <c r="D136" s="23">
        <v>25.661337209302324</v>
      </c>
      <c r="E136" s="27"/>
      <c r="F136" s="26"/>
      <c r="G136" s="24"/>
      <c r="K136" s="20"/>
      <c r="L136" s="21"/>
      <c r="M136" s="21"/>
      <c r="N136" s="20"/>
      <c r="O136" s="21"/>
    </row>
    <row r="137" spans="1:15" ht="15.75" thickBot="1" x14ac:dyDescent="0.3">
      <c r="A137" s="14" t="s">
        <v>341</v>
      </c>
      <c r="B137" s="14" t="s">
        <v>276</v>
      </c>
      <c r="C137" s="22">
        <v>136</v>
      </c>
      <c r="D137" s="23">
        <v>25.592441860465119</v>
      </c>
      <c r="E137" s="27"/>
      <c r="F137" s="26"/>
      <c r="G137" s="24"/>
      <c r="K137" s="20"/>
      <c r="L137" s="21"/>
      <c r="M137" s="24"/>
      <c r="N137" s="20"/>
      <c r="O137" s="21"/>
    </row>
    <row r="138" spans="1:15" ht="15.75" thickBot="1" x14ac:dyDescent="0.3">
      <c r="A138" s="2" t="s">
        <v>10</v>
      </c>
      <c r="B138" s="2" t="s">
        <v>284</v>
      </c>
      <c r="C138" s="22">
        <v>137</v>
      </c>
      <c r="D138" s="23">
        <v>25.539010431758911</v>
      </c>
      <c r="E138" s="23"/>
      <c r="F138" s="26"/>
      <c r="G138" s="24"/>
      <c r="K138" s="20"/>
      <c r="L138" s="21"/>
      <c r="M138" s="24"/>
      <c r="N138" s="20"/>
      <c r="O138" s="21"/>
    </row>
    <row r="139" spans="1:15" ht="15.75" thickBot="1" x14ac:dyDescent="0.3">
      <c r="A139" s="14" t="s">
        <v>342</v>
      </c>
      <c r="B139" s="14" t="s">
        <v>261</v>
      </c>
      <c r="C139" s="22">
        <v>138</v>
      </c>
      <c r="D139" s="23">
        <v>25.452616279069769</v>
      </c>
      <c r="E139" s="27"/>
      <c r="F139" s="26"/>
      <c r="G139" s="24"/>
      <c r="N139" s="20"/>
      <c r="O139" s="21"/>
    </row>
    <row r="140" spans="1:15" ht="15.75" thickBot="1" x14ac:dyDescent="0.3">
      <c r="A140" s="14" t="s">
        <v>171</v>
      </c>
      <c r="B140" s="14" t="s">
        <v>272</v>
      </c>
      <c r="C140" s="22">
        <v>139</v>
      </c>
      <c r="D140" s="23">
        <v>25.444767441860463</v>
      </c>
      <c r="E140" s="27"/>
      <c r="F140" s="26"/>
      <c r="G140" s="24"/>
      <c r="N140" s="20"/>
      <c r="O140" s="21"/>
    </row>
    <row r="141" spans="1:15" ht="15.75" thickBot="1" x14ac:dyDescent="0.3">
      <c r="A141" s="2" t="s">
        <v>97</v>
      </c>
      <c r="B141" s="2" t="s">
        <v>259</v>
      </c>
      <c r="C141" s="22">
        <v>140</v>
      </c>
      <c r="D141" s="23">
        <v>25.365365111561864</v>
      </c>
      <c r="E141" s="23"/>
      <c r="F141" s="26"/>
      <c r="G141" s="24"/>
      <c r="N141" s="20"/>
      <c r="O141" s="21"/>
    </row>
    <row r="142" spans="1:15" ht="15.75" thickBot="1" x14ac:dyDescent="0.3">
      <c r="A142" s="14" t="s">
        <v>203</v>
      </c>
      <c r="B142" s="14" t="s">
        <v>274</v>
      </c>
      <c r="C142" s="22">
        <v>141</v>
      </c>
      <c r="D142" s="23">
        <v>25.191279069767443</v>
      </c>
      <c r="E142" s="27"/>
      <c r="F142" s="26"/>
      <c r="G142" s="24"/>
      <c r="N142" s="20"/>
      <c r="O142" s="21"/>
    </row>
    <row r="143" spans="1:15" ht="15.75" thickBot="1" x14ac:dyDescent="0.3">
      <c r="A143" s="14" t="s">
        <v>476</v>
      </c>
      <c r="B143" s="14" t="s">
        <v>275</v>
      </c>
      <c r="C143" s="22">
        <v>142</v>
      </c>
      <c r="D143" s="23">
        <v>25.1875</v>
      </c>
      <c r="E143" s="27"/>
      <c r="F143" s="26"/>
      <c r="G143" s="24"/>
      <c r="N143" s="20"/>
      <c r="O143" s="21"/>
    </row>
    <row r="144" spans="1:15" ht="15.75" thickBot="1" x14ac:dyDescent="0.3">
      <c r="A144" s="14" t="s">
        <v>201</v>
      </c>
      <c r="B144" s="14" t="s">
        <v>300</v>
      </c>
      <c r="C144" s="22">
        <v>143</v>
      </c>
      <c r="D144" s="23">
        <v>25.149709302325583</v>
      </c>
      <c r="E144" s="27"/>
      <c r="F144" s="26"/>
      <c r="G144" s="24"/>
      <c r="N144" s="20"/>
      <c r="O144" s="21"/>
    </row>
    <row r="145" spans="1:15" ht="15.75" thickBot="1" x14ac:dyDescent="0.3">
      <c r="A145" s="2" t="s">
        <v>133</v>
      </c>
      <c r="B145" s="2" t="s">
        <v>263</v>
      </c>
      <c r="C145" s="22">
        <v>144</v>
      </c>
      <c r="D145" s="23">
        <v>25.080628803245439</v>
      </c>
      <c r="E145" s="23"/>
      <c r="F145" s="26"/>
      <c r="G145" s="24"/>
      <c r="N145" s="20"/>
      <c r="O145" s="21"/>
    </row>
    <row r="146" spans="1:15" ht="15.75" thickBot="1" x14ac:dyDescent="0.3">
      <c r="A146" s="14" t="s">
        <v>247</v>
      </c>
      <c r="B146" s="14" t="s">
        <v>282</v>
      </c>
      <c r="C146" s="22">
        <v>145</v>
      </c>
      <c r="D146" s="23">
        <v>25.037583056478411</v>
      </c>
      <c r="E146" s="27"/>
      <c r="F146" s="26"/>
      <c r="G146" s="24"/>
      <c r="N146" s="20"/>
      <c r="O146" s="21"/>
    </row>
    <row r="147" spans="1:15" ht="15.75" thickBot="1" x14ac:dyDescent="0.3">
      <c r="A147" s="2" t="s">
        <v>35</v>
      </c>
      <c r="B147" s="2" t="s">
        <v>277</v>
      </c>
      <c r="C147" s="22">
        <v>146</v>
      </c>
      <c r="D147" s="23">
        <v>25.004201680672267</v>
      </c>
      <c r="E147" s="23"/>
      <c r="F147" s="26"/>
      <c r="G147" s="24"/>
      <c r="K147" s="20"/>
      <c r="L147" s="21"/>
      <c r="M147" s="24"/>
      <c r="N147" s="20"/>
      <c r="O147" s="21"/>
    </row>
    <row r="148" spans="1:15" ht="15.75" thickBot="1" x14ac:dyDescent="0.3">
      <c r="A148" s="2" t="s">
        <v>104</v>
      </c>
      <c r="B148" s="2" t="s">
        <v>287</v>
      </c>
      <c r="C148" s="22">
        <v>147</v>
      </c>
      <c r="D148" s="23">
        <v>24.970841784989858</v>
      </c>
      <c r="E148" s="23"/>
      <c r="F148" s="26"/>
      <c r="G148" s="24"/>
      <c r="L148" s="21"/>
      <c r="M148" s="21"/>
      <c r="N148" s="20"/>
      <c r="O148" s="21"/>
    </row>
    <row r="149" spans="1:15" ht="15.75" thickBot="1" x14ac:dyDescent="0.3">
      <c r="A149" s="2" t="s">
        <v>77</v>
      </c>
      <c r="B149" s="2" t="s">
        <v>293</v>
      </c>
      <c r="C149" s="22">
        <v>148</v>
      </c>
      <c r="D149" s="23">
        <v>24.836134453781515</v>
      </c>
      <c r="E149" s="23"/>
      <c r="F149" s="26"/>
      <c r="G149" s="24"/>
      <c r="L149" s="21"/>
      <c r="M149" s="21"/>
      <c r="N149" s="20"/>
      <c r="O149" s="21"/>
    </row>
    <row r="150" spans="1:15" ht="15.75" thickBot="1" x14ac:dyDescent="0.3">
      <c r="A150" s="14" t="s">
        <v>243</v>
      </c>
      <c r="B150" s="14" t="s">
        <v>262</v>
      </c>
      <c r="C150" s="22">
        <v>149</v>
      </c>
      <c r="D150" s="23">
        <v>24.728197674418603</v>
      </c>
      <c r="E150" s="27"/>
      <c r="F150" s="26"/>
      <c r="G150" s="24"/>
      <c r="L150" s="21"/>
      <c r="M150" s="21"/>
      <c r="N150" s="20"/>
      <c r="O150" s="21"/>
    </row>
    <row r="151" spans="1:15" ht="15.75" thickBot="1" x14ac:dyDescent="0.3">
      <c r="A151" s="2" t="s">
        <v>69</v>
      </c>
      <c r="B151" s="2" t="s">
        <v>280</v>
      </c>
      <c r="C151" s="22">
        <v>150</v>
      </c>
      <c r="D151" s="23">
        <v>24.726456099681251</v>
      </c>
      <c r="E151" s="23"/>
      <c r="F151" s="26"/>
      <c r="G151" s="24"/>
      <c r="L151" s="21"/>
      <c r="M151" s="21"/>
      <c r="N151" s="20"/>
      <c r="O151" s="21"/>
    </row>
    <row r="152" spans="1:15" ht="15.75" thickBot="1" x14ac:dyDescent="0.3">
      <c r="A152" s="2" t="s">
        <v>446</v>
      </c>
      <c r="B152" s="2" t="s">
        <v>278</v>
      </c>
      <c r="C152" s="22">
        <v>151</v>
      </c>
      <c r="D152" s="23">
        <v>24.564691393798899</v>
      </c>
      <c r="E152" s="23"/>
      <c r="F152" s="26"/>
      <c r="G152" s="24"/>
      <c r="L152" s="21"/>
      <c r="M152" s="21"/>
      <c r="N152" s="20"/>
      <c r="O152" s="21"/>
    </row>
    <row r="153" spans="1:15" ht="15.75" thickBot="1" x14ac:dyDescent="0.3">
      <c r="A153" s="2" t="s">
        <v>93</v>
      </c>
      <c r="B153" s="2" t="s">
        <v>272</v>
      </c>
      <c r="C153" s="22">
        <v>152</v>
      </c>
      <c r="D153" s="23">
        <v>24.55885975079687</v>
      </c>
      <c r="E153" s="23"/>
      <c r="F153" s="26"/>
      <c r="G153" s="24"/>
      <c r="L153" s="21"/>
      <c r="M153" s="21"/>
      <c r="N153" s="20"/>
      <c r="O153" s="21"/>
    </row>
    <row r="154" spans="1:15" ht="15.75" thickBot="1" x14ac:dyDescent="0.3">
      <c r="A154" s="2" t="s">
        <v>420</v>
      </c>
      <c r="B154" s="2" t="s">
        <v>309</v>
      </c>
      <c r="C154" s="22">
        <v>153</v>
      </c>
      <c r="D154" s="23">
        <v>24.522058823529417</v>
      </c>
      <c r="E154" s="23"/>
      <c r="F154" s="26"/>
      <c r="G154" s="24"/>
      <c r="L154" s="21"/>
      <c r="M154" s="21"/>
      <c r="N154" s="20"/>
      <c r="O154" s="21"/>
    </row>
    <row r="155" spans="1:15" ht="15.75" thickBot="1" x14ac:dyDescent="0.3">
      <c r="A155" s="2" t="s">
        <v>74</v>
      </c>
      <c r="B155" s="2" t="s">
        <v>262</v>
      </c>
      <c r="C155" s="22">
        <v>154</v>
      </c>
      <c r="D155" s="23">
        <v>24.396008403361343</v>
      </c>
      <c r="E155" s="23"/>
      <c r="F155" s="26"/>
      <c r="G155" s="24"/>
      <c r="L155" s="21"/>
      <c r="M155" s="21"/>
      <c r="N155" s="20"/>
      <c r="O155" s="21"/>
    </row>
    <row r="156" spans="1:15" ht="15.75" thickBot="1" x14ac:dyDescent="0.3">
      <c r="A156" s="14" t="s">
        <v>345</v>
      </c>
      <c r="B156" s="14" t="s">
        <v>273</v>
      </c>
      <c r="C156" s="22">
        <v>155</v>
      </c>
      <c r="D156" s="23">
        <v>24.343895348837208</v>
      </c>
      <c r="E156" s="27"/>
      <c r="F156" s="26"/>
      <c r="G156" s="24"/>
      <c r="L156" s="21"/>
      <c r="M156" s="21"/>
      <c r="N156" s="20"/>
      <c r="O156" s="21"/>
    </row>
    <row r="157" spans="1:15" ht="15.75" thickBot="1" x14ac:dyDescent="0.3">
      <c r="A157" s="2" t="s">
        <v>414</v>
      </c>
      <c r="B157" s="2" t="s">
        <v>272</v>
      </c>
      <c r="C157" s="22">
        <v>156</v>
      </c>
      <c r="D157" s="23">
        <v>24.271008403361346</v>
      </c>
      <c r="E157" s="23"/>
      <c r="F157" s="26"/>
      <c r="G157" s="24"/>
      <c r="K157" s="20"/>
      <c r="L157" s="21"/>
      <c r="M157" s="21"/>
      <c r="N157" s="20"/>
      <c r="O157" s="21"/>
    </row>
    <row r="158" spans="1:15" ht="15.75" thickBot="1" x14ac:dyDescent="0.3">
      <c r="A158" s="14" t="s">
        <v>233</v>
      </c>
      <c r="B158" s="14" t="s">
        <v>261</v>
      </c>
      <c r="C158" s="22">
        <v>157</v>
      </c>
      <c r="D158" s="23">
        <v>24.195348837209302</v>
      </c>
      <c r="E158" s="27"/>
      <c r="F158" s="26"/>
      <c r="G158" s="24"/>
      <c r="L158" s="21"/>
      <c r="M158" s="21"/>
      <c r="N158" s="20"/>
      <c r="O158" s="21"/>
    </row>
    <row r="159" spans="1:15" ht="15.75" thickBot="1" x14ac:dyDescent="0.3">
      <c r="A159" s="2" t="s">
        <v>36</v>
      </c>
      <c r="B159" s="2" t="s">
        <v>312</v>
      </c>
      <c r="C159" s="22">
        <v>158</v>
      </c>
      <c r="D159" s="23">
        <v>24.195197044334975</v>
      </c>
      <c r="E159" s="23"/>
      <c r="F159" s="26"/>
      <c r="G159" s="24"/>
      <c r="L159" s="21"/>
      <c r="M159" s="21"/>
      <c r="N159" s="20"/>
      <c r="O159" s="21"/>
    </row>
    <row r="160" spans="1:15" ht="15.75" thickBot="1" x14ac:dyDescent="0.3">
      <c r="A160" s="14" t="s">
        <v>192</v>
      </c>
      <c r="B160" s="14" t="s">
        <v>274</v>
      </c>
      <c r="C160" s="22">
        <v>159</v>
      </c>
      <c r="D160" s="23">
        <v>24.173837209302327</v>
      </c>
      <c r="E160" s="27"/>
      <c r="F160" s="26"/>
      <c r="G160" s="24"/>
      <c r="L160" s="21"/>
      <c r="M160" s="21"/>
      <c r="N160" s="20"/>
      <c r="O160" s="21"/>
    </row>
    <row r="161" spans="1:15" ht="15.75" thickBot="1" x14ac:dyDescent="0.3">
      <c r="A161" s="14" t="s">
        <v>517</v>
      </c>
      <c r="B161" s="14" t="s">
        <v>260</v>
      </c>
      <c r="C161" s="22">
        <v>160</v>
      </c>
      <c r="D161" s="23">
        <v>24.168106312292359</v>
      </c>
      <c r="E161" s="27"/>
      <c r="F161" s="26"/>
      <c r="G161" s="24"/>
      <c r="L161" s="21"/>
      <c r="M161" s="21"/>
      <c r="N161" s="20"/>
      <c r="O161" s="21"/>
    </row>
    <row r="162" spans="1:15" ht="15.75" thickBot="1" x14ac:dyDescent="0.3">
      <c r="A162" s="14" t="s">
        <v>236</v>
      </c>
      <c r="B162" s="14" t="s">
        <v>262</v>
      </c>
      <c r="C162" s="22">
        <v>161</v>
      </c>
      <c r="D162" s="23">
        <v>24.168023255813953</v>
      </c>
      <c r="E162" s="27"/>
      <c r="F162" s="26"/>
      <c r="G162" s="24"/>
      <c r="L162" s="21"/>
      <c r="M162" s="21"/>
      <c r="N162" s="20"/>
      <c r="O162" s="21"/>
    </row>
    <row r="163" spans="1:15" ht="15.75" thickBot="1" x14ac:dyDescent="0.3">
      <c r="A163" s="2" t="s">
        <v>434</v>
      </c>
      <c r="B163" s="2" t="s">
        <v>301</v>
      </c>
      <c r="C163" s="22">
        <v>162</v>
      </c>
      <c r="D163" s="23">
        <v>24.145754853665608</v>
      </c>
      <c r="E163" s="23"/>
      <c r="F163" s="26"/>
      <c r="G163" s="24"/>
      <c r="L163" s="21"/>
      <c r="M163" s="21"/>
      <c r="N163" s="20"/>
      <c r="O163" s="21"/>
    </row>
    <row r="164" spans="1:15" ht="15.75" thickBot="1" x14ac:dyDescent="0.3">
      <c r="A164" s="14" t="s">
        <v>202</v>
      </c>
      <c r="B164" s="14" t="s">
        <v>274</v>
      </c>
      <c r="C164" s="22">
        <v>163</v>
      </c>
      <c r="D164" s="23">
        <v>23.804651162790698</v>
      </c>
      <c r="E164" s="27"/>
      <c r="F164" s="26"/>
      <c r="G164" s="24"/>
      <c r="L164" s="21"/>
      <c r="M164" s="21"/>
      <c r="N164" s="20"/>
      <c r="O164" s="21"/>
    </row>
    <row r="165" spans="1:15" ht="15.75" thickBot="1" x14ac:dyDescent="0.3">
      <c r="A165" s="2" t="s">
        <v>317</v>
      </c>
      <c r="B165" s="2" t="s">
        <v>293</v>
      </c>
      <c r="C165" s="22">
        <v>164</v>
      </c>
      <c r="D165" s="23">
        <v>23.697551434366854</v>
      </c>
      <c r="E165" s="23"/>
      <c r="F165" s="26"/>
      <c r="G165" s="24"/>
      <c r="L165" s="21"/>
      <c r="M165" s="21"/>
      <c r="N165" s="20"/>
      <c r="O165" s="21"/>
    </row>
    <row r="166" spans="1:15" ht="15.75" thickBot="1" x14ac:dyDescent="0.3">
      <c r="A166" s="14" t="s">
        <v>196</v>
      </c>
      <c r="B166" s="14" t="s">
        <v>293</v>
      </c>
      <c r="C166" s="22">
        <v>165</v>
      </c>
      <c r="D166" s="23">
        <v>23.611046511627908</v>
      </c>
      <c r="E166" s="27"/>
      <c r="F166" s="26"/>
      <c r="G166" s="24"/>
      <c r="L166" s="21"/>
      <c r="M166" s="21"/>
      <c r="N166" s="20"/>
      <c r="O166" s="21"/>
    </row>
    <row r="167" spans="1:15" ht="15.75" thickBot="1" x14ac:dyDescent="0.3">
      <c r="A167" s="14" t="s">
        <v>184</v>
      </c>
      <c r="B167" s="14" t="s">
        <v>275</v>
      </c>
      <c r="C167" s="22">
        <v>166</v>
      </c>
      <c r="D167" s="23">
        <v>23.606395348837211</v>
      </c>
      <c r="E167" s="27"/>
      <c r="F167" s="26"/>
      <c r="G167" s="24"/>
      <c r="L167" s="21"/>
      <c r="M167" s="21"/>
      <c r="N167" s="20"/>
      <c r="O167" s="21"/>
    </row>
    <row r="168" spans="1:15" ht="15.75" thickBot="1" x14ac:dyDescent="0.3">
      <c r="A168" s="2" t="s">
        <v>80</v>
      </c>
      <c r="B168" s="2" t="s">
        <v>312</v>
      </c>
      <c r="C168" s="22">
        <v>167</v>
      </c>
      <c r="D168" s="23">
        <v>23.573638075920023</v>
      </c>
      <c r="E168" s="23"/>
      <c r="F168" s="26"/>
      <c r="G168" s="24"/>
      <c r="L168" s="21"/>
      <c r="M168" s="21"/>
      <c r="N168" s="20"/>
      <c r="O168" s="21"/>
    </row>
    <row r="169" spans="1:15" ht="15.75" thickBot="1" x14ac:dyDescent="0.3">
      <c r="A169" s="2" t="s">
        <v>27</v>
      </c>
      <c r="B169" s="2" t="s">
        <v>260</v>
      </c>
      <c r="C169" s="22">
        <v>168</v>
      </c>
      <c r="D169" s="23">
        <v>23.547268907563023</v>
      </c>
      <c r="E169" s="23"/>
      <c r="F169" s="26"/>
      <c r="G169" s="24"/>
      <c r="K169" s="20"/>
      <c r="L169" s="21"/>
      <c r="M169" s="21"/>
      <c r="N169" s="20"/>
      <c r="O169" s="21"/>
    </row>
    <row r="170" spans="1:15" ht="15.75" thickBot="1" x14ac:dyDescent="0.3">
      <c r="A170" s="14" t="s">
        <v>347</v>
      </c>
      <c r="B170" s="14" t="s">
        <v>287</v>
      </c>
      <c r="C170" s="22">
        <v>169</v>
      </c>
      <c r="D170" s="23">
        <v>23.500872093023258</v>
      </c>
      <c r="E170" s="27"/>
      <c r="F170" s="26"/>
      <c r="G170" s="24"/>
    </row>
    <row r="171" spans="1:15" ht="15.75" thickBot="1" x14ac:dyDescent="0.3">
      <c r="A171" s="2" t="s">
        <v>26</v>
      </c>
      <c r="B171" s="2" t="s">
        <v>293</v>
      </c>
      <c r="C171" s="22">
        <v>170</v>
      </c>
      <c r="D171" s="23">
        <v>23.487503622138512</v>
      </c>
      <c r="E171" s="23"/>
      <c r="F171" s="26"/>
      <c r="G171" s="24"/>
    </row>
    <row r="172" spans="1:15" ht="15.75" thickBot="1" x14ac:dyDescent="0.3">
      <c r="A172" s="2" t="s">
        <v>131</v>
      </c>
      <c r="B172" s="2" t="s">
        <v>271</v>
      </c>
      <c r="C172" s="22">
        <v>171</v>
      </c>
      <c r="D172" s="23">
        <v>23.391625615763552</v>
      </c>
      <c r="E172" s="23"/>
      <c r="F172" s="26"/>
      <c r="G172" s="24"/>
    </row>
    <row r="173" spans="1:15" ht="15.75" thickBot="1" x14ac:dyDescent="0.3">
      <c r="A173" s="2" t="s">
        <v>119</v>
      </c>
      <c r="B173" s="2" t="s">
        <v>267</v>
      </c>
      <c r="C173" s="22">
        <v>172</v>
      </c>
      <c r="D173" s="23">
        <v>23.390321645899746</v>
      </c>
      <c r="E173" s="23"/>
      <c r="F173" s="26"/>
      <c r="G173" s="24"/>
    </row>
    <row r="174" spans="1:15" ht="15.75" thickBot="1" x14ac:dyDescent="0.3">
      <c r="A174" s="14" t="s">
        <v>200</v>
      </c>
      <c r="B174" s="14" t="s">
        <v>275</v>
      </c>
      <c r="C174" s="22">
        <v>173</v>
      </c>
      <c r="D174" s="23">
        <v>23.242151162790698</v>
      </c>
      <c r="E174" s="27"/>
      <c r="F174" s="26"/>
      <c r="G174" s="24"/>
    </row>
    <row r="175" spans="1:15" ht="15.75" thickBot="1" x14ac:dyDescent="0.3">
      <c r="A175" s="2" t="s">
        <v>398</v>
      </c>
      <c r="B175" s="2" t="s">
        <v>278</v>
      </c>
      <c r="C175" s="22">
        <v>174</v>
      </c>
      <c r="D175" s="23">
        <v>23.198529411764703</v>
      </c>
      <c r="E175" s="23"/>
      <c r="F175" s="26"/>
      <c r="G175" s="24"/>
    </row>
    <row r="176" spans="1:15" ht="15.75" thickBot="1" x14ac:dyDescent="0.3">
      <c r="A176" s="2" t="s">
        <v>313</v>
      </c>
      <c r="B176" s="2" t="s">
        <v>295</v>
      </c>
      <c r="C176" s="22">
        <v>175</v>
      </c>
      <c r="D176" s="23">
        <v>23.191683569979713</v>
      </c>
      <c r="E176" s="23"/>
      <c r="F176" s="26"/>
      <c r="G176" s="24"/>
    </row>
    <row r="177" spans="1:7" ht="15.75" thickBot="1" x14ac:dyDescent="0.3">
      <c r="A177" s="2" t="s">
        <v>325</v>
      </c>
      <c r="B177" s="2" t="s">
        <v>286</v>
      </c>
      <c r="C177" s="22">
        <v>176</v>
      </c>
      <c r="D177" s="23">
        <v>23.175420168067227</v>
      </c>
      <c r="E177" s="23"/>
      <c r="F177" s="26"/>
      <c r="G177" s="24"/>
    </row>
    <row r="178" spans="1:7" ht="15.75" thickBot="1" x14ac:dyDescent="0.3">
      <c r="A178" s="14" t="s">
        <v>524</v>
      </c>
      <c r="B178" s="14" t="s">
        <v>269</v>
      </c>
      <c r="C178" s="22">
        <v>177</v>
      </c>
      <c r="D178" s="23">
        <v>23.091362126245844</v>
      </c>
      <c r="E178" s="27"/>
      <c r="F178" s="26"/>
      <c r="G178" s="24"/>
    </row>
    <row r="179" spans="1:7" ht="15.75" thickBot="1" x14ac:dyDescent="0.3">
      <c r="A179" s="2" t="s">
        <v>406</v>
      </c>
      <c r="B179" s="2" t="s">
        <v>301</v>
      </c>
      <c r="C179" s="22">
        <v>178</v>
      </c>
      <c r="D179" s="23">
        <v>23.088235294117645</v>
      </c>
      <c r="E179" s="23"/>
      <c r="F179" s="26"/>
      <c r="G179" s="24"/>
    </row>
    <row r="180" spans="1:7" ht="15.75" thickBot="1" x14ac:dyDescent="0.3">
      <c r="A180" s="2" t="s">
        <v>114</v>
      </c>
      <c r="B180" s="2" t="s">
        <v>300</v>
      </c>
      <c r="C180" s="22">
        <v>179</v>
      </c>
      <c r="D180" s="23">
        <v>23.012170385395539</v>
      </c>
      <c r="E180" s="23"/>
      <c r="F180" s="26"/>
      <c r="G180" s="24"/>
    </row>
    <row r="181" spans="1:7" ht="15.75" thickBot="1" x14ac:dyDescent="0.3">
      <c r="A181" s="2" t="s">
        <v>121</v>
      </c>
      <c r="B181" s="2" t="s">
        <v>277</v>
      </c>
      <c r="C181" s="22">
        <v>180</v>
      </c>
      <c r="D181" s="23">
        <v>22.966386554621856</v>
      </c>
      <c r="E181" s="23"/>
    </row>
    <row r="182" spans="1:7" ht="15.75" thickBot="1" x14ac:dyDescent="0.3">
      <c r="A182" s="14" t="s">
        <v>349</v>
      </c>
      <c r="B182" s="14" t="s">
        <v>271</v>
      </c>
      <c r="C182" s="22">
        <v>181</v>
      </c>
      <c r="D182" s="23">
        <v>22.961918604651167</v>
      </c>
      <c r="E182" s="27"/>
    </row>
    <row r="183" spans="1:7" ht="15.75" thickBot="1" x14ac:dyDescent="0.3">
      <c r="A183" s="2" t="s">
        <v>407</v>
      </c>
      <c r="B183" s="2" t="s">
        <v>260</v>
      </c>
      <c r="C183" s="22">
        <v>182</v>
      </c>
      <c r="D183" s="23">
        <v>22.912597797739785</v>
      </c>
      <c r="E183" s="23"/>
    </row>
    <row r="184" spans="1:7" ht="15.75" thickBot="1" x14ac:dyDescent="0.3">
      <c r="A184" s="14" t="s">
        <v>508</v>
      </c>
      <c r="B184" s="14" t="s">
        <v>300</v>
      </c>
      <c r="C184" s="22">
        <v>183</v>
      </c>
      <c r="D184" s="23">
        <v>22.830274086378736</v>
      </c>
      <c r="E184" s="27"/>
    </row>
    <row r="185" spans="1:7" ht="15.75" thickBot="1" x14ac:dyDescent="0.3">
      <c r="A185" s="2" t="s">
        <v>451</v>
      </c>
      <c r="B185" s="2" t="s">
        <v>272</v>
      </c>
      <c r="C185" s="22">
        <v>184</v>
      </c>
      <c r="D185" s="23">
        <v>22.818277310924373</v>
      </c>
      <c r="E185" s="23"/>
    </row>
    <row r="186" spans="1:7" ht="15.75" thickBot="1" x14ac:dyDescent="0.3">
      <c r="A186" s="14" t="s">
        <v>174</v>
      </c>
      <c r="B186" s="14" t="s">
        <v>289</v>
      </c>
      <c r="C186" s="22">
        <v>185</v>
      </c>
      <c r="D186" s="23">
        <v>22.709302325581397</v>
      </c>
      <c r="E186" s="27"/>
    </row>
    <row r="187" spans="1:7" ht="15.75" thickBot="1" x14ac:dyDescent="0.3">
      <c r="A187" s="14" t="s">
        <v>353</v>
      </c>
      <c r="B187" s="14" t="s">
        <v>262</v>
      </c>
      <c r="C187" s="22">
        <v>186</v>
      </c>
      <c r="D187" s="23">
        <v>22.65203488372093</v>
      </c>
      <c r="E187" s="27"/>
    </row>
    <row r="188" spans="1:7" ht="15.75" thickBot="1" x14ac:dyDescent="0.3">
      <c r="A188" s="14" t="s">
        <v>515</v>
      </c>
      <c r="B188" s="14" t="s">
        <v>278</v>
      </c>
      <c r="C188" s="22">
        <v>187</v>
      </c>
      <c r="D188" s="23">
        <v>22.575000000000003</v>
      </c>
      <c r="E188" s="27"/>
    </row>
    <row r="189" spans="1:7" ht="15.75" thickBot="1" x14ac:dyDescent="0.3">
      <c r="A189" s="2" t="s">
        <v>123</v>
      </c>
      <c r="B189" s="2" t="s">
        <v>312</v>
      </c>
      <c r="C189" s="22">
        <v>188</v>
      </c>
      <c r="D189" s="23">
        <v>22.546218487394956</v>
      </c>
      <c r="E189" s="23"/>
    </row>
    <row r="190" spans="1:7" ht="15.75" thickBot="1" x14ac:dyDescent="0.3">
      <c r="A190" s="14" t="s">
        <v>188</v>
      </c>
      <c r="B190" s="14" t="s">
        <v>276</v>
      </c>
      <c r="C190" s="22">
        <v>189</v>
      </c>
      <c r="D190" s="23">
        <v>22.534593023255816</v>
      </c>
      <c r="E190" s="27"/>
    </row>
    <row r="191" spans="1:7" ht="15.75" thickBot="1" x14ac:dyDescent="0.3">
      <c r="A191" s="2" t="s">
        <v>102</v>
      </c>
      <c r="B191" s="2" t="s">
        <v>293</v>
      </c>
      <c r="C191" s="22">
        <v>190</v>
      </c>
      <c r="D191" s="23">
        <v>22.374674007534047</v>
      </c>
      <c r="E191" s="23"/>
    </row>
    <row r="192" spans="1:7" ht="15.75" thickBot="1" x14ac:dyDescent="0.3">
      <c r="A192" s="14" t="s">
        <v>189</v>
      </c>
      <c r="B192" s="14" t="s">
        <v>300</v>
      </c>
      <c r="C192" s="22">
        <v>191</v>
      </c>
      <c r="D192" s="23">
        <v>22.220930232558139</v>
      </c>
      <c r="E192" s="27"/>
    </row>
    <row r="193" spans="1:7" ht="15.75" thickBot="1" x14ac:dyDescent="0.3">
      <c r="A193" s="2" t="s">
        <v>117</v>
      </c>
      <c r="B193" s="2" t="s">
        <v>262</v>
      </c>
      <c r="C193" s="22">
        <v>192</v>
      </c>
      <c r="D193" s="23">
        <v>22.209142277600698</v>
      </c>
      <c r="E193" s="23"/>
    </row>
    <row r="194" spans="1:7" ht="15.75" thickBot="1" x14ac:dyDescent="0.3">
      <c r="A194" s="14" t="s">
        <v>366</v>
      </c>
      <c r="B194" s="14" t="s">
        <v>263</v>
      </c>
      <c r="C194" s="22">
        <v>193</v>
      </c>
      <c r="D194" s="23">
        <v>22.196802325581398</v>
      </c>
      <c r="E194" s="27"/>
    </row>
    <row r="195" spans="1:7" ht="15.75" thickBot="1" x14ac:dyDescent="0.3">
      <c r="A195" s="2" t="s">
        <v>101</v>
      </c>
      <c r="B195" s="2" t="s">
        <v>271</v>
      </c>
      <c r="C195" s="22">
        <v>194</v>
      </c>
      <c r="D195" s="23">
        <v>22.114314691393801</v>
      </c>
      <c r="E195" s="23"/>
    </row>
    <row r="196" spans="1:7" ht="15.75" thickBot="1" x14ac:dyDescent="0.3">
      <c r="A196" s="14" t="s">
        <v>495</v>
      </c>
      <c r="B196" s="14" t="s">
        <v>270</v>
      </c>
      <c r="C196" s="22">
        <v>195</v>
      </c>
      <c r="D196" s="23">
        <v>22.092566445182722</v>
      </c>
      <c r="E196" s="27"/>
      <c r="F196" s="26"/>
      <c r="G196" s="24"/>
    </row>
    <row r="197" spans="1:7" ht="15.75" thickBot="1" x14ac:dyDescent="0.3">
      <c r="A197" s="14" t="s">
        <v>344</v>
      </c>
      <c r="B197" s="14" t="s">
        <v>277</v>
      </c>
      <c r="C197" s="22">
        <v>196</v>
      </c>
      <c r="D197" s="23">
        <v>22.011337209302322</v>
      </c>
      <c r="E197" s="27"/>
      <c r="F197" s="26"/>
      <c r="G197" s="24"/>
    </row>
    <row r="198" spans="1:7" ht="15.75" thickBot="1" x14ac:dyDescent="0.3">
      <c r="A198" s="2" t="s">
        <v>403</v>
      </c>
      <c r="B198" s="2" t="s">
        <v>261</v>
      </c>
      <c r="C198" s="22">
        <v>197</v>
      </c>
      <c r="D198" s="23">
        <v>22.010431758910467</v>
      </c>
      <c r="E198" s="23"/>
    </row>
    <row r="199" spans="1:7" ht="15.75" thickBot="1" x14ac:dyDescent="0.3">
      <c r="A199" s="14" t="s">
        <v>176</v>
      </c>
      <c r="B199" s="14" t="s">
        <v>300</v>
      </c>
      <c r="C199" s="22">
        <v>198</v>
      </c>
      <c r="D199" s="23">
        <v>21.973546511627909</v>
      </c>
      <c r="E199" s="27"/>
    </row>
    <row r="200" spans="1:7" ht="15.75" thickBot="1" x14ac:dyDescent="0.3">
      <c r="A200" s="2" t="s">
        <v>410</v>
      </c>
      <c r="B200" s="2" t="s">
        <v>273</v>
      </c>
      <c r="C200" s="22">
        <v>199</v>
      </c>
      <c r="D200" s="23">
        <v>21.872718052738335</v>
      </c>
      <c r="E200" s="23"/>
    </row>
    <row r="201" spans="1:7" ht="15.75" thickBot="1" x14ac:dyDescent="0.3">
      <c r="A201" s="2" t="s">
        <v>18</v>
      </c>
      <c r="B201" s="2" t="s">
        <v>261</v>
      </c>
      <c r="C201" s="22">
        <v>200</v>
      </c>
      <c r="D201" s="23">
        <v>21.852941176470587</v>
      </c>
      <c r="E201" s="23"/>
    </row>
    <row r="202" spans="1:7" ht="15.75" thickBot="1" x14ac:dyDescent="0.3">
      <c r="A202" s="14" t="s">
        <v>194</v>
      </c>
      <c r="B202" s="14" t="s">
        <v>270</v>
      </c>
      <c r="C202" s="22">
        <v>201</v>
      </c>
      <c r="D202" s="23">
        <v>21.832267441860466</v>
      </c>
      <c r="E202" s="27"/>
    </row>
    <row r="203" spans="1:7" ht="15.75" thickBot="1" x14ac:dyDescent="0.3">
      <c r="A203" s="14" t="s">
        <v>190</v>
      </c>
      <c r="B203" s="14" t="s">
        <v>295</v>
      </c>
      <c r="C203" s="22">
        <v>202</v>
      </c>
      <c r="D203" s="23">
        <v>21.785174418604651</v>
      </c>
      <c r="E203" s="27"/>
    </row>
    <row r="204" spans="1:7" ht="15.75" thickBot="1" x14ac:dyDescent="0.3">
      <c r="A204" s="2" t="s">
        <v>53</v>
      </c>
      <c r="B204" s="2" t="s">
        <v>289</v>
      </c>
      <c r="C204" s="22">
        <v>203</v>
      </c>
      <c r="D204" s="23">
        <v>21.780788177339904</v>
      </c>
      <c r="E204" s="23"/>
    </row>
    <row r="205" spans="1:7" ht="15.75" thickBot="1" x14ac:dyDescent="0.3">
      <c r="A205" s="2" t="s">
        <v>20</v>
      </c>
      <c r="B205" s="2" t="s">
        <v>276</v>
      </c>
      <c r="C205" s="22">
        <v>204</v>
      </c>
      <c r="D205" s="23">
        <v>21.778180237612293</v>
      </c>
      <c r="E205" s="23"/>
    </row>
    <row r="206" spans="1:7" ht="15.75" thickBot="1" x14ac:dyDescent="0.3">
      <c r="A206" s="2" t="s">
        <v>64</v>
      </c>
      <c r="B206" s="2" t="s">
        <v>289</v>
      </c>
      <c r="C206" s="22">
        <v>205</v>
      </c>
      <c r="D206" s="23">
        <v>21.772747029846421</v>
      </c>
      <c r="E206" s="23"/>
    </row>
    <row r="207" spans="1:7" ht="15.75" thickBot="1" x14ac:dyDescent="0.3">
      <c r="A207" s="2" t="s">
        <v>33</v>
      </c>
      <c r="B207" s="2" t="s">
        <v>270</v>
      </c>
      <c r="C207" s="22">
        <v>206</v>
      </c>
      <c r="D207" s="23">
        <v>21.727760069545063</v>
      </c>
      <c r="E207" s="23"/>
    </row>
    <row r="208" spans="1:7" ht="15.75" thickBot="1" x14ac:dyDescent="0.3">
      <c r="A208" s="14" t="s">
        <v>351</v>
      </c>
      <c r="B208" s="14" t="s">
        <v>274</v>
      </c>
      <c r="C208" s="22">
        <v>207</v>
      </c>
      <c r="D208" s="23">
        <v>21.694186046511629</v>
      </c>
      <c r="E208" s="27"/>
      <c r="F208" s="26"/>
      <c r="G208" s="24"/>
    </row>
    <row r="209" spans="1:7" ht="15.75" thickBot="1" x14ac:dyDescent="0.3">
      <c r="A209" s="14" t="s">
        <v>545</v>
      </c>
      <c r="B209" s="14" t="s">
        <v>286</v>
      </c>
      <c r="C209" s="22">
        <v>208</v>
      </c>
      <c r="D209" s="23">
        <v>21.604360465116279</v>
      </c>
      <c r="E209" s="27"/>
      <c r="F209" s="26"/>
      <c r="G209" s="24"/>
    </row>
    <row r="210" spans="1:7" ht="15.75" thickBot="1" x14ac:dyDescent="0.3">
      <c r="A210" s="2" t="s">
        <v>54</v>
      </c>
      <c r="B210" s="2" t="s">
        <v>260</v>
      </c>
      <c r="C210" s="22">
        <v>209</v>
      </c>
      <c r="D210" s="23">
        <v>21.573348304839183</v>
      </c>
      <c r="E210" s="23"/>
      <c r="F210" s="26"/>
      <c r="G210" s="24"/>
    </row>
    <row r="211" spans="1:7" ht="15.75" thickBot="1" x14ac:dyDescent="0.3">
      <c r="A211" s="2" t="s">
        <v>108</v>
      </c>
      <c r="B211" s="2" t="s">
        <v>289</v>
      </c>
      <c r="C211" s="22">
        <v>210</v>
      </c>
      <c r="D211" s="23">
        <v>21.564003187481894</v>
      </c>
      <c r="E211" s="23"/>
      <c r="F211" s="26"/>
      <c r="G211" s="24"/>
    </row>
    <row r="212" spans="1:7" ht="15.75" thickBot="1" x14ac:dyDescent="0.3">
      <c r="A212" s="14" t="s">
        <v>481</v>
      </c>
      <c r="B212" s="14" t="s">
        <v>261</v>
      </c>
      <c r="C212" s="22">
        <v>211</v>
      </c>
      <c r="D212" s="23">
        <v>21.528612956810633</v>
      </c>
      <c r="E212" s="27"/>
      <c r="F212" s="26"/>
      <c r="G212" s="24"/>
    </row>
    <row r="213" spans="1:7" ht="15.75" thickBot="1" x14ac:dyDescent="0.3">
      <c r="A213" s="2" t="s">
        <v>404</v>
      </c>
      <c r="B213" s="2" t="s">
        <v>262</v>
      </c>
      <c r="C213" s="22">
        <v>212</v>
      </c>
      <c r="D213" s="23">
        <v>21.528361344537814</v>
      </c>
      <c r="E213" s="23"/>
      <c r="F213" s="26"/>
      <c r="G213" s="24"/>
    </row>
    <row r="214" spans="1:7" ht="15.75" thickBot="1" x14ac:dyDescent="0.3">
      <c r="A214" s="2" t="s">
        <v>105</v>
      </c>
      <c r="B214" s="2" t="s">
        <v>267</v>
      </c>
      <c r="C214" s="22">
        <v>213</v>
      </c>
      <c r="D214" s="23">
        <v>21.48460591133005</v>
      </c>
      <c r="E214" s="23"/>
      <c r="F214" s="26"/>
      <c r="G214" s="24"/>
    </row>
    <row r="215" spans="1:7" ht="15.75" thickBot="1" x14ac:dyDescent="0.3">
      <c r="A215" s="14" t="s">
        <v>197</v>
      </c>
      <c r="B215" s="14" t="s">
        <v>284</v>
      </c>
      <c r="C215" s="22">
        <v>214</v>
      </c>
      <c r="D215" s="23">
        <v>21.462500000000002</v>
      </c>
      <c r="E215" s="27"/>
    </row>
    <row r="216" spans="1:7" ht="15.75" thickBot="1" x14ac:dyDescent="0.3">
      <c r="A216" s="2" t="s">
        <v>400</v>
      </c>
      <c r="B216" s="2" t="s">
        <v>309</v>
      </c>
      <c r="C216" s="22">
        <v>215</v>
      </c>
      <c r="D216" s="23">
        <v>21.442154447986091</v>
      </c>
      <c r="E216" s="23"/>
    </row>
    <row r="217" spans="1:7" ht="15.75" thickBot="1" x14ac:dyDescent="0.3">
      <c r="A217" s="2" t="s">
        <v>423</v>
      </c>
      <c r="B217" s="2" t="s">
        <v>286</v>
      </c>
      <c r="C217" s="22">
        <v>216</v>
      </c>
      <c r="D217" s="23">
        <v>21.427484787018258</v>
      </c>
      <c r="E217" s="23"/>
    </row>
    <row r="218" spans="1:7" ht="15.75" thickBot="1" x14ac:dyDescent="0.3">
      <c r="A218" s="14" t="s">
        <v>244</v>
      </c>
      <c r="B218" s="14" t="s">
        <v>289</v>
      </c>
      <c r="C218" s="22">
        <v>217</v>
      </c>
      <c r="D218" s="23">
        <v>21.424418604651162</v>
      </c>
      <c r="E218" s="27"/>
    </row>
    <row r="219" spans="1:7" ht="15.75" thickBot="1" x14ac:dyDescent="0.3">
      <c r="A219" s="14" t="s">
        <v>172</v>
      </c>
      <c r="B219" s="14" t="s">
        <v>272</v>
      </c>
      <c r="C219" s="22">
        <v>218</v>
      </c>
      <c r="D219" s="23">
        <v>21.41046511627907</v>
      </c>
      <c r="E219" s="27"/>
    </row>
    <row r="220" spans="1:7" ht="15.75" thickBot="1" x14ac:dyDescent="0.3">
      <c r="A220" s="14" t="s">
        <v>156</v>
      </c>
      <c r="B220" s="14" t="s">
        <v>272</v>
      </c>
      <c r="C220" s="22">
        <v>219</v>
      </c>
      <c r="D220" s="23">
        <v>21.404651162790699</v>
      </c>
      <c r="E220" s="27"/>
    </row>
    <row r="221" spans="1:7" ht="15.75" thickBot="1" x14ac:dyDescent="0.3">
      <c r="A221" s="2" t="s">
        <v>59</v>
      </c>
      <c r="B221" s="2" t="s">
        <v>295</v>
      </c>
      <c r="C221" s="22">
        <v>220</v>
      </c>
      <c r="D221" s="23">
        <v>21.320197044334979</v>
      </c>
      <c r="E221" s="23"/>
    </row>
    <row r="222" spans="1:7" ht="15.75" thickBot="1" x14ac:dyDescent="0.3">
      <c r="A222" s="14" t="s">
        <v>177</v>
      </c>
      <c r="B222" s="14" t="s">
        <v>289</v>
      </c>
      <c r="C222" s="22">
        <v>221</v>
      </c>
      <c r="D222" s="23">
        <v>21.282848837209304</v>
      </c>
      <c r="E222" s="27"/>
    </row>
    <row r="223" spans="1:7" ht="15.75" thickBot="1" x14ac:dyDescent="0.3">
      <c r="A223" s="2" t="s">
        <v>397</v>
      </c>
      <c r="B223" s="2" t="s">
        <v>276</v>
      </c>
      <c r="C223" s="22">
        <v>222</v>
      </c>
      <c r="D223" s="23">
        <v>21.240546218487395</v>
      </c>
      <c r="E223" s="23"/>
    </row>
    <row r="224" spans="1:7" ht="15.75" thickBot="1" x14ac:dyDescent="0.3">
      <c r="A224" s="2" t="s">
        <v>401</v>
      </c>
      <c r="B224" s="2" t="s">
        <v>261</v>
      </c>
      <c r="C224" s="22">
        <v>223</v>
      </c>
      <c r="D224" s="23">
        <v>21.117284844972474</v>
      </c>
      <c r="E224" s="23"/>
    </row>
    <row r="225" spans="1:5" ht="15.75" thickBot="1" x14ac:dyDescent="0.3">
      <c r="A225" s="2" t="s">
        <v>107</v>
      </c>
      <c r="B225" s="2" t="s">
        <v>270</v>
      </c>
      <c r="C225" s="22">
        <v>224</v>
      </c>
      <c r="D225" s="23">
        <v>21.113372935381054</v>
      </c>
      <c r="E225" s="23"/>
    </row>
    <row r="226" spans="1:5" ht="15.75" thickBot="1" x14ac:dyDescent="0.3">
      <c r="A226" s="2" t="s">
        <v>37</v>
      </c>
      <c r="B226" s="2" t="s">
        <v>260</v>
      </c>
      <c r="C226" s="22">
        <v>225</v>
      </c>
      <c r="D226" s="23">
        <v>21.099898580121703</v>
      </c>
      <c r="E226" s="23"/>
    </row>
    <row r="227" spans="1:5" ht="15.75" thickBot="1" x14ac:dyDescent="0.3">
      <c r="A227" s="2" t="s">
        <v>44</v>
      </c>
      <c r="B227" s="2" t="s">
        <v>276</v>
      </c>
      <c r="C227" s="22">
        <v>226</v>
      </c>
      <c r="D227" s="23">
        <v>21.093487394957982</v>
      </c>
      <c r="E227" s="23"/>
    </row>
    <row r="228" spans="1:5" ht="15.75" thickBot="1" x14ac:dyDescent="0.3">
      <c r="A228" s="2" t="s">
        <v>99</v>
      </c>
      <c r="B228" s="2" t="s">
        <v>272</v>
      </c>
      <c r="C228" s="22">
        <v>227</v>
      </c>
      <c r="D228" s="23">
        <v>20.984642132715155</v>
      </c>
      <c r="E228" s="23"/>
    </row>
    <row r="229" spans="1:5" ht="15.75" thickBot="1" x14ac:dyDescent="0.3">
      <c r="A229" s="14" t="s">
        <v>491</v>
      </c>
      <c r="B229" s="14" t="s">
        <v>272</v>
      </c>
      <c r="C229" s="22">
        <v>228</v>
      </c>
      <c r="D229" s="23">
        <v>20.953156146179399</v>
      </c>
      <c r="E229" s="27"/>
    </row>
    <row r="230" spans="1:5" ht="15.75" thickBot="1" x14ac:dyDescent="0.3">
      <c r="A230" s="2" t="s">
        <v>411</v>
      </c>
      <c r="B230" s="2" t="s">
        <v>271</v>
      </c>
      <c r="C230" s="22">
        <v>229</v>
      </c>
      <c r="D230" s="23">
        <v>20.855983772819474</v>
      </c>
      <c r="E230" s="23"/>
    </row>
    <row r="231" spans="1:5" ht="15.75" thickBot="1" x14ac:dyDescent="0.3">
      <c r="A231" s="14" t="s">
        <v>221</v>
      </c>
      <c r="B231" s="14" t="s">
        <v>267</v>
      </c>
      <c r="C231" s="22">
        <v>230</v>
      </c>
      <c r="D231" s="23">
        <v>20.817441860465117</v>
      </c>
      <c r="E231" s="27"/>
    </row>
    <row r="232" spans="1:5" ht="15.75" thickBot="1" x14ac:dyDescent="0.3">
      <c r="A232" s="14" t="s">
        <v>356</v>
      </c>
      <c r="B232" s="14" t="s">
        <v>263</v>
      </c>
      <c r="C232" s="22">
        <v>231</v>
      </c>
      <c r="D232" s="23">
        <v>20.810755813953485</v>
      </c>
      <c r="E232" s="27"/>
    </row>
    <row r="233" spans="1:5" ht="15.75" thickBot="1" x14ac:dyDescent="0.3">
      <c r="A233" s="2" t="s">
        <v>409</v>
      </c>
      <c r="B233" s="2" t="s">
        <v>272</v>
      </c>
      <c r="C233" s="22">
        <v>232</v>
      </c>
      <c r="D233" s="23">
        <v>20.768907563025216</v>
      </c>
      <c r="E233" s="23"/>
    </row>
    <row r="234" spans="1:5" ht="15.75" thickBot="1" x14ac:dyDescent="0.3">
      <c r="A234" s="2" t="s">
        <v>111</v>
      </c>
      <c r="B234" s="2" t="s">
        <v>287</v>
      </c>
      <c r="C234" s="22">
        <v>233</v>
      </c>
      <c r="D234" s="23">
        <v>20.756302521008404</v>
      </c>
      <c r="E234" s="23"/>
    </row>
    <row r="235" spans="1:5" ht="15.75" thickBot="1" x14ac:dyDescent="0.3">
      <c r="A235" s="2" t="s">
        <v>45</v>
      </c>
      <c r="B235" s="2" t="s">
        <v>300</v>
      </c>
      <c r="C235" s="22">
        <v>234</v>
      </c>
      <c r="D235" s="23">
        <v>20.658432338452624</v>
      </c>
      <c r="E235" s="23"/>
    </row>
    <row r="236" spans="1:5" ht="15.75" thickBot="1" x14ac:dyDescent="0.3">
      <c r="A236" s="14" t="s">
        <v>199</v>
      </c>
      <c r="B236" s="14" t="s">
        <v>272</v>
      </c>
      <c r="C236" s="22">
        <v>235</v>
      </c>
      <c r="D236" s="23">
        <v>20.655813953488369</v>
      </c>
      <c r="E236" s="27"/>
    </row>
    <row r="237" spans="1:5" ht="15.75" thickBot="1" x14ac:dyDescent="0.3">
      <c r="A237" s="14" t="s">
        <v>381</v>
      </c>
      <c r="B237" s="14" t="s">
        <v>265</v>
      </c>
      <c r="C237" s="22">
        <v>236</v>
      </c>
      <c r="D237" s="23">
        <v>20.605813953488372</v>
      </c>
      <c r="E237" s="27"/>
    </row>
    <row r="238" spans="1:5" ht="15.75" thickBot="1" x14ac:dyDescent="0.3">
      <c r="A238" s="2" t="s">
        <v>113</v>
      </c>
      <c r="B238" s="2" t="s">
        <v>265</v>
      </c>
      <c r="C238" s="22">
        <v>237</v>
      </c>
      <c r="D238" s="23">
        <v>20.588235294117652</v>
      </c>
      <c r="E238" s="23"/>
    </row>
    <row r="239" spans="1:5" ht="15.75" thickBot="1" x14ac:dyDescent="0.3">
      <c r="A239" s="2" t="s">
        <v>307</v>
      </c>
      <c r="B239" s="2" t="s">
        <v>269</v>
      </c>
      <c r="C239" s="22">
        <v>238</v>
      </c>
      <c r="D239" s="23">
        <v>20.512605042016805</v>
      </c>
      <c r="E239" s="23"/>
    </row>
    <row r="240" spans="1:5" ht="15.75" thickBot="1" x14ac:dyDescent="0.3">
      <c r="A240" s="2" t="s">
        <v>461</v>
      </c>
      <c r="B240" s="2" t="s">
        <v>278</v>
      </c>
      <c r="C240" s="22">
        <v>239</v>
      </c>
      <c r="D240" s="23">
        <v>20.498768472906406</v>
      </c>
      <c r="E240" s="23"/>
    </row>
    <row r="241" spans="1:5" ht="15.75" thickBot="1" x14ac:dyDescent="0.3">
      <c r="A241" s="14" t="s">
        <v>215</v>
      </c>
      <c r="B241" s="14" t="s">
        <v>267</v>
      </c>
      <c r="C241" s="22">
        <v>240</v>
      </c>
      <c r="D241" s="23">
        <v>20.483430232558138</v>
      </c>
      <c r="E241" s="27"/>
    </row>
    <row r="242" spans="1:5" ht="15.75" thickBot="1" x14ac:dyDescent="0.3">
      <c r="A242" s="2" t="s">
        <v>326</v>
      </c>
      <c r="B242" s="2" t="s">
        <v>300</v>
      </c>
      <c r="C242" s="22">
        <v>241</v>
      </c>
      <c r="D242" s="23">
        <v>20.445378151260506</v>
      </c>
      <c r="E242" s="23"/>
    </row>
    <row r="243" spans="1:5" ht="15.75" thickBot="1" x14ac:dyDescent="0.3">
      <c r="A243" s="14" t="s">
        <v>355</v>
      </c>
      <c r="B243" s="14" t="s">
        <v>275</v>
      </c>
      <c r="C243" s="22">
        <v>242</v>
      </c>
      <c r="D243" s="23">
        <v>20.434593023255815</v>
      </c>
      <c r="E243" s="27"/>
    </row>
    <row r="244" spans="1:5" ht="15.75" thickBot="1" x14ac:dyDescent="0.3">
      <c r="A244" s="2" t="s">
        <v>416</v>
      </c>
      <c r="B244" s="2" t="s">
        <v>261</v>
      </c>
      <c r="C244" s="22">
        <v>243</v>
      </c>
      <c r="D244" s="23">
        <v>20.353991596638661</v>
      </c>
      <c r="E244" s="23"/>
    </row>
    <row r="245" spans="1:5" ht="15.75" thickBot="1" x14ac:dyDescent="0.3">
      <c r="A245" s="14" t="s">
        <v>227</v>
      </c>
      <c r="B245" s="14" t="s">
        <v>277</v>
      </c>
      <c r="C245" s="22">
        <v>244</v>
      </c>
      <c r="D245" s="23">
        <v>20.344767441860466</v>
      </c>
      <c r="E245" s="27"/>
    </row>
    <row r="246" spans="1:5" ht="15.75" thickBot="1" x14ac:dyDescent="0.3">
      <c r="A246" s="2" t="s">
        <v>51</v>
      </c>
      <c r="B246" s="2" t="s">
        <v>300</v>
      </c>
      <c r="C246" s="22">
        <v>245</v>
      </c>
      <c r="D246" s="23">
        <v>20.311974789915965</v>
      </c>
      <c r="E246" s="23"/>
    </row>
    <row r="247" spans="1:5" ht="15.75" thickBot="1" x14ac:dyDescent="0.3">
      <c r="A247" s="2" t="s">
        <v>425</v>
      </c>
      <c r="B247" s="2" t="s">
        <v>274</v>
      </c>
      <c r="C247" s="22">
        <v>246</v>
      </c>
      <c r="D247" s="23">
        <v>20.198964068385976</v>
      </c>
      <c r="E247" s="23"/>
    </row>
    <row r="248" spans="1:5" ht="15.75" thickBot="1" x14ac:dyDescent="0.3">
      <c r="A248" s="14" t="s">
        <v>257</v>
      </c>
      <c r="B248" s="14" t="s">
        <v>276</v>
      </c>
      <c r="C248" s="22">
        <v>247</v>
      </c>
      <c r="D248" s="23">
        <v>20.196511627906975</v>
      </c>
      <c r="E248" s="27"/>
    </row>
    <row r="249" spans="1:5" ht="15.75" thickBot="1" x14ac:dyDescent="0.3">
      <c r="A249" s="2" t="s">
        <v>132</v>
      </c>
      <c r="B249" s="2" t="s">
        <v>275</v>
      </c>
      <c r="C249" s="22">
        <v>248</v>
      </c>
      <c r="D249" s="23">
        <v>20.13829324833382</v>
      </c>
      <c r="E249" s="23"/>
    </row>
    <row r="250" spans="1:5" ht="15.75" thickBot="1" x14ac:dyDescent="0.3">
      <c r="A250" s="2" t="s">
        <v>436</v>
      </c>
      <c r="B250" s="2" t="s">
        <v>284</v>
      </c>
      <c r="C250" s="22">
        <v>249</v>
      </c>
      <c r="D250" s="23">
        <v>20.084069834830487</v>
      </c>
      <c r="E250" s="23"/>
    </row>
    <row r="251" spans="1:5" ht="15.75" thickBot="1" x14ac:dyDescent="0.3">
      <c r="A251" s="14" t="s">
        <v>249</v>
      </c>
      <c r="B251" s="14" t="s">
        <v>278</v>
      </c>
      <c r="C251" s="22">
        <v>250</v>
      </c>
      <c r="D251" s="23">
        <v>20.039825581395348</v>
      </c>
      <c r="E251" s="27"/>
    </row>
    <row r="252" spans="1:5" ht="15.75" thickBot="1" x14ac:dyDescent="0.3">
      <c r="A252" s="2" t="s">
        <v>311</v>
      </c>
      <c r="B252" s="2" t="s">
        <v>312</v>
      </c>
      <c r="C252" s="22">
        <v>251</v>
      </c>
      <c r="D252" s="23">
        <v>20.035170964937706</v>
      </c>
      <c r="E252" s="23"/>
    </row>
    <row r="253" spans="1:5" ht="15.75" thickBot="1" x14ac:dyDescent="0.3">
      <c r="A253" s="2" t="s">
        <v>298</v>
      </c>
      <c r="B253" s="2" t="s">
        <v>270</v>
      </c>
      <c r="C253" s="22">
        <v>252</v>
      </c>
      <c r="D253" s="23">
        <v>20.005252100840341</v>
      </c>
      <c r="E253" s="23"/>
    </row>
    <row r="254" spans="1:5" ht="15.75" thickBot="1" x14ac:dyDescent="0.3">
      <c r="A254" s="2" t="s">
        <v>70</v>
      </c>
      <c r="B254" s="2" t="s">
        <v>300</v>
      </c>
      <c r="C254" s="22">
        <v>253</v>
      </c>
      <c r="D254" s="23">
        <v>19.973739495798323</v>
      </c>
      <c r="E254" s="23"/>
    </row>
    <row r="255" spans="1:5" ht="15.75" thickBot="1" x14ac:dyDescent="0.3">
      <c r="A255" s="2" t="s">
        <v>405</v>
      </c>
      <c r="B255" s="2" t="s">
        <v>271</v>
      </c>
      <c r="C255" s="22">
        <v>254</v>
      </c>
      <c r="D255" s="23">
        <v>19.927158794552309</v>
      </c>
      <c r="E255" s="23"/>
    </row>
    <row r="256" spans="1:5" ht="15.75" thickBot="1" x14ac:dyDescent="0.3">
      <c r="A256" s="2" t="s">
        <v>116</v>
      </c>
      <c r="B256" s="2" t="s">
        <v>305</v>
      </c>
      <c r="C256" s="22">
        <v>255</v>
      </c>
      <c r="D256" s="23">
        <v>19.869385685308611</v>
      </c>
      <c r="E256" s="23"/>
    </row>
    <row r="257" spans="1:5" ht="15.75" thickBot="1" x14ac:dyDescent="0.3">
      <c r="A257" s="14" t="s">
        <v>357</v>
      </c>
      <c r="B257" s="14" t="s">
        <v>300</v>
      </c>
      <c r="C257" s="22">
        <v>256</v>
      </c>
      <c r="D257" s="23">
        <v>19.852616279069768</v>
      </c>
      <c r="E257" s="27"/>
    </row>
    <row r="258" spans="1:5" ht="15.75" thickBot="1" x14ac:dyDescent="0.3">
      <c r="A258" s="2" t="s">
        <v>297</v>
      </c>
      <c r="B258" s="2" t="s">
        <v>284</v>
      </c>
      <c r="C258" s="22">
        <v>257</v>
      </c>
      <c r="D258" s="23">
        <v>19.704831932773111</v>
      </c>
      <c r="E258" s="23"/>
    </row>
    <row r="259" spans="1:5" ht="15.75" thickBot="1" x14ac:dyDescent="0.3">
      <c r="A259" s="14" t="s">
        <v>204</v>
      </c>
      <c r="B259" s="14" t="s">
        <v>278</v>
      </c>
      <c r="C259" s="22">
        <v>258</v>
      </c>
      <c r="D259" s="23">
        <v>19.66046511627907</v>
      </c>
      <c r="E259" s="27"/>
    </row>
    <row r="260" spans="1:5" ht="15.75" thickBot="1" x14ac:dyDescent="0.3">
      <c r="A260" s="2" t="s">
        <v>408</v>
      </c>
      <c r="B260" s="2" t="s">
        <v>263</v>
      </c>
      <c r="C260" s="22">
        <v>259</v>
      </c>
      <c r="D260" s="23">
        <v>19.411764705882355</v>
      </c>
      <c r="E260" s="23"/>
    </row>
    <row r="261" spans="1:5" ht="15.75" thickBot="1" x14ac:dyDescent="0.3">
      <c r="A261" s="2" t="s">
        <v>139</v>
      </c>
      <c r="B261" s="2" t="s">
        <v>289</v>
      </c>
      <c r="C261" s="22">
        <v>260</v>
      </c>
      <c r="D261" s="23">
        <v>19.408178788756885</v>
      </c>
      <c r="E261" s="23"/>
    </row>
    <row r="262" spans="1:5" ht="15.75" thickBot="1" x14ac:dyDescent="0.3">
      <c r="A262" s="2" t="s">
        <v>455</v>
      </c>
      <c r="B262" s="2" t="s">
        <v>270</v>
      </c>
      <c r="C262" s="22">
        <v>261</v>
      </c>
      <c r="D262" s="23">
        <v>19.382026948710521</v>
      </c>
      <c r="E262" s="23"/>
    </row>
    <row r="263" spans="1:5" ht="15.75" thickBot="1" x14ac:dyDescent="0.3">
      <c r="A263" s="2" t="s">
        <v>137</v>
      </c>
      <c r="B263" s="2" t="s">
        <v>293</v>
      </c>
      <c r="C263" s="22">
        <v>262</v>
      </c>
      <c r="D263" s="23">
        <v>19.349427702115328</v>
      </c>
      <c r="E263" s="23"/>
    </row>
    <row r="264" spans="1:5" ht="15.75" thickBot="1" x14ac:dyDescent="0.3">
      <c r="A264" s="2" t="s">
        <v>294</v>
      </c>
      <c r="B264" s="2" t="s">
        <v>295</v>
      </c>
      <c r="C264" s="22">
        <v>263</v>
      </c>
      <c r="D264" s="23">
        <v>19.292125470878005</v>
      </c>
      <c r="E264" s="23"/>
    </row>
    <row r="265" spans="1:5" ht="15.75" thickBot="1" x14ac:dyDescent="0.3">
      <c r="A265" s="14" t="s">
        <v>213</v>
      </c>
      <c r="B265" s="14" t="s">
        <v>287</v>
      </c>
      <c r="C265" s="22">
        <v>264</v>
      </c>
      <c r="D265" s="23">
        <v>19.286627906976744</v>
      </c>
      <c r="E265" s="27"/>
    </row>
    <row r="266" spans="1:5" ht="15.75" thickBot="1" x14ac:dyDescent="0.3">
      <c r="A266" s="2" t="s">
        <v>285</v>
      </c>
      <c r="B266" s="2" t="s">
        <v>270</v>
      </c>
      <c r="C266" s="22">
        <v>265</v>
      </c>
      <c r="D266" s="23">
        <v>19.253151260504204</v>
      </c>
      <c r="E266" s="23"/>
    </row>
    <row r="267" spans="1:5" ht="15.75" thickBot="1" x14ac:dyDescent="0.3">
      <c r="A267" s="14" t="s">
        <v>548</v>
      </c>
      <c r="B267" s="14" t="s">
        <v>295</v>
      </c>
      <c r="C267" s="22">
        <v>266</v>
      </c>
      <c r="D267" s="23">
        <v>19.102616279069768</v>
      </c>
      <c r="E267" s="27"/>
    </row>
    <row r="268" spans="1:5" ht="15.75" thickBot="1" x14ac:dyDescent="0.3">
      <c r="A268" s="14" t="s">
        <v>343</v>
      </c>
      <c r="B268" s="14" t="s">
        <v>312</v>
      </c>
      <c r="C268" s="22">
        <v>267</v>
      </c>
      <c r="D268" s="23">
        <v>19.100872093023256</v>
      </c>
      <c r="E268" s="27"/>
    </row>
    <row r="269" spans="1:5" ht="15.75" thickBot="1" x14ac:dyDescent="0.3">
      <c r="A269" s="2" t="s">
        <v>460</v>
      </c>
      <c r="B269" s="2" t="s">
        <v>284</v>
      </c>
      <c r="C269" s="22">
        <v>268</v>
      </c>
      <c r="D269" s="23">
        <v>18.97732541292379</v>
      </c>
      <c r="E269" s="23"/>
    </row>
    <row r="270" spans="1:5" ht="15.75" thickBot="1" x14ac:dyDescent="0.3">
      <c r="A270" s="2" t="s">
        <v>142</v>
      </c>
      <c r="B270" s="2" t="s">
        <v>273</v>
      </c>
      <c r="C270" s="22">
        <v>269</v>
      </c>
      <c r="D270" s="23">
        <v>18.956932773109244</v>
      </c>
      <c r="E270" s="23"/>
    </row>
    <row r="271" spans="1:5" ht="15.75" thickBot="1" x14ac:dyDescent="0.3">
      <c r="A271" s="14" t="s">
        <v>170</v>
      </c>
      <c r="B271" s="14" t="s">
        <v>263</v>
      </c>
      <c r="C271" s="22">
        <v>270</v>
      </c>
      <c r="D271" s="23">
        <v>18.911046511627909</v>
      </c>
      <c r="E271" s="27"/>
    </row>
    <row r="272" spans="1:5" ht="15.75" thickBot="1" x14ac:dyDescent="0.3">
      <c r="A272" s="2" t="s">
        <v>424</v>
      </c>
      <c r="B272" s="2" t="s">
        <v>278</v>
      </c>
      <c r="C272" s="22">
        <v>271</v>
      </c>
      <c r="D272" s="23">
        <v>18.910424514633441</v>
      </c>
      <c r="E272" s="23"/>
    </row>
    <row r="273" spans="1:5" ht="15.75" thickBot="1" x14ac:dyDescent="0.3">
      <c r="A273" s="2" t="s">
        <v>334</v>
      </c>
      <c r="B273" s="2" t="s">
        <v>282</v>
      </c>
      <c r="C273" s="22">
        <v>272</v>
      </c>
      <c r="D273" s="23">
        <v>18.894957983193279</v>
      </c>
      <c r="E273" s="23"/>
    </row>
    <row r="274" spans="1:5" ht="15.75" thickBot="1" x14ac:dyDescent="0.3">
      <c r="A274" s="2" t="s">
        <v>422</v>
      </c>
      <c r="B274" s="2" t="s">
        <v>278</v>
      </c>
      <c r="C274" s="22">
        <v>273</v>
      </c>
      <c r="D274" s="23">
        <v>18.80042016806723</v>
      </c>
      <c r="E274" s="23"/>
    </row>
    <row r="275" spans="1:5" ht="15.75" thickBot="1" x14ac:dyDescent="0.3">
      <c r="A275" s="14" t="s">
        <v>489</v>
      </c>
      <c r="B275" s="14" t="s">
        <v>265</v>
      </c>
      <c r="C275" s="22">
        <v>274</v>
      </c>
      <c r="D275" s="23">
        <v>18.78808139534884</v>
      </c>
      <c r="E275" s="27"/>
    </row>
    <row r="276" spans="1:5" ht="15.75" thickBot="1" x14ac:dyDescent="0.3">
      <c r="A276" s="2" t="s">
        <v>72</v>
      </c>
      <c r="B276" s="2" t="s">
        <v>276</v>
      </c>
      <c r="C276" s="22">
        <v>275</v>
      </c>
      <c r="D276" s="23">
        <v>18.77521008403362</v>
      </c>
      <c r="E276" s="23"/>
    </row>
    <row r="277" spans="1:5" ht="15.75" thickBot="1" x14ac:dyDescent="0.3">
      <c r="A277" s="14" t="s">
        <v>250</v>
      </c>
      <c r="B277" s="14" t="s">
        <v>282</v>
      </c>
      <c r="C277" s="22">
        <v>276</v>
      </c>
      <c r="D277" s="23">
        <v>18.760465116279072</v>
      </c>
      <c r="E277" s="27"/>
    </row>
    <row r="278" spans="1:5" ht="15.75" thickBot="1" x14ac:dyDescent="0.3">
      <c r="A278" s="2" t="s">
        <v>299</v>
      </c>
      <c r="B278" s="2" t="s">
        <v>280</v>
      </c>
      <c r="C278" s="22">
        <v>277</v>
      </c>
      <c r="D278" s="23">
        <v>18.714104607360184</v>
      </c>
      <c r="E278" s="23"/>
    </row>
    <row r="279" spans="1:5" ht="15.75" thickBot="1" x14ac:dyDescent="0.3">
      <c r="A279" s="14" t="s">
        <v>535</v>
      </c>
      <c r="B279" s="14" t="s">
        <v>269</v>
      </c>
      <c r="C279" s="22">
        <v>278</v>
      </c>
      <c r="D279" s="23">
        <v>18.68372093023256</v>
      </c>
      <c r="E279" s="27"/>
    </row>
    <row r="280" spans="1:5" ht="15.75" thickBot="1" x14ac:dyDescent="0.3">
      <c r="A280" s="2" t="s">
        <v>332</v>
      </c>
      <c r="B280" s="2" t="s">
        <v>262</v>
      </c>
      <c r="C280" s="22">
        <v>279</v>
      </c>
      <c r="D280" s="23">
        <v>18.668755433207767</v>
      </c>
      <c r="E280" s="23"/>
    </row>
    <row r="281" spans="1:5" ht="15.75" thickBot="1" x14ac:dyDescent="0.3">
      <c r="A281" s="2" t="s">
        <v>427</v>
      </c>
      <c r="B281" s="2" t="s">
        <v>287</v>
      </c>
      <c r="C281" s="22">
        <v>280</v>
      </c>
      <c r="D281" s="23">
        <v>18.633403361344541</v>
      </c>
      <c r="E281" s="23"/>
    </row>
    <row r="282" spans="1:5" ht="15.75" thickBot="1" x14ac:dyDescent="0.3">
      <c r="A282" s="14" t="s">
        <v>179</v>
      </c>
      <c r="B282" s="14" t="s">
        <v>261</v>
      </c>
      <c r="C282" s="22">
        <v>281</v>
      </c>
      <c r="D282" s="23">
        <v>18.551162790697674</v>
      </c>
      <c r="E282" s="27"/>
    </row>
    <row r="283" spans="1:5" ht="15.75" thickBot="1" x14ac:dyDescent="0.3">
      <c r="A283" s="14" t="s">
        <v>193</v>
      </c>
      <c r="B283" s="14" t="s">
        <v>271</v>
      </c>
      <c r="C283" s="22">
        <v>282</v>
      </c>
      <c r="D283" s="23">
        <v>18.535755813953489</v>
      </c>
      <c r="E283" s="27"/>
    </row>
    <row r="284" spans="1:5" ht="15.75" thickBot="1" x14ac:dyDescent="0.3">
      <c r="A284" s="2" t="s">
        <v>445</v>
      </c>
      <c r="B284" s="2" t="s">
        <v>273</v>
      </c>
      <c r="C284" s="22">
        <v>283</v>
      </c>
      <c r="D284" s="23">
        <v>18.478991596638657</v>
      </c>
      <c r="E284" s="23"/>
    </row>
    <row r="285" spans="1:5" ht="15.75" thickBot="1" x14ac:dyDescent="0.3">
      <c r="A285" s="2" t="s">
        <v>79</v>
      </c>
      <c r="B285" s="2" t="s">
        <v>269</v>
      </c>
      <c r="C285" s="22">
        <v>284</v>
      </c>
      <c r="D285" s="23">
        <v>18.45019559547957</v>
      </c>
      <c r="E285" s="23"/>
    </row>
    <row r="286" spans="1:5" ht="15.75" thickBot="1" x14ac:dyDescent="0.3">
      <c r="A286" s="14" t="s">
        <v>473</v>
      </c>
      <c r="B286" s="14" t="s">
        <v>287</v>
      </c>
      <c r="C286" s="22">
        <v>285</v>
      </c>
      <c r="D286" s="23">
        <v>18.351162790697675</v>
      </c>
      <c r="E286" s="27"/>
    </row>
    <row r="287" spans="1:5" ht="15.75" thickBot="1" x14ac:dyDescent="0.3">
      <c r="A287" s="14" t="s">
        <v>478</v>
      </c>
      <c r="B287" s="14" t="s">
        <v>300</v>
      </c>
      <c r="C287" s="22">
        <v>286</v>
      </c>
      <c r="D287" s="23">
        <v>18.338579734219273</v>
      </c>
      <c r="E287" s="27"/>
    </row>
    <row r="288" spans="1:5" ht="15.75" thickBot="1" x14ac:dyDescent="0.3">
      <c r="A288" s="14" t="s">
        <v>472</v>
      </c>
      <c r="B288" s="14" t="s">
        <v>259</v>
      </c>
      <c r="C288" s="22">
        <v>287</v>
      </c>
      <c r="D288" s="23">
        <v>18.320348837209306</v>
      </c>
      <c r="E288" s="27"/>
    </row>
    <row r="289" spans="1:5" ht="15.75" thickBot="1" x14ac:dyDescent="0.3">
      <c r="A289" s="14" t="s">
        <v>512</v>
      </c>
      <c r="B289" s="14" t="s">
        <v>277</v>
      </c>
      <c r="C289" s="22">
        <v>288</v>
      </c>
      <c r="D289" s="23">
        <v>18.291279069767441</v>
      </c>
      <c r="E289" s="27"/>
    </row>
    <row r="290" spans="1:5" ht="15.75" thickBot="1" x14ac:dyDescent="0.3">
      <c r="A290" s="14" t="s">
        <v>496</v>
      </c>
      <c r="B290" s="14" t="s">
        <v>261</v>
      </c>
      <c r="C290" s="22">
        <v>289</v>
      </c>
      <c r="D290" s="23">
        <v>18.215157807308969</v>
      </c>
      <c r="E290" s="27"/>
    </row>
    <row r="291" spans="1:5" ht="15.75" thickBot="1" x14ac:dyDescent="0.3">
      <c r="A291" s="14" t="s">
        <v>547</v>
      </c>
      <c r="B291" s="14" t="s">
        <v>261</v>
      </c>
      <c r="C291" s="22">
        <v>290</v>
      </c>
      <c r="D291" s="23">
        <v>18.175415282392027</v>
      </c>
      <c r="E291" s="27"/>
    </row>
    <row r="292" spans="1:5" ht="15.75" thickBot="1" x14ac:dyDescent="0.3">
      <c r="A292" s="2" t="s">
        <v>103</v>
      </c>
      <c r="B292" s="2" t="s">
        <v>259</v>
      </c>
      <c r="C292" s="22">
        <v>291</v>
      </c>
      <c r="D292" s="23">
        <v>18.174876847290637</v>
      </c>
      <c r="E292" s="23"/>
    </row>
    <row r="293" spans="1:5" ht="15.75" thickBot="1" x14ac:dyDescent="0.3">
      <c r="A293" s="14" t="s">
        <v>370</v>
      </c>
      <c r="B293" s="14" t="s">
        <v>305</v>
      </c>
      <c r="C293" s="22">
        <v>292</v>
      </c>
      <c r="D293" s="23">
        <v>18.169186046511626</v>
      </c>
      <c r="E293" s="27"/>
    </row>
    <row r="294" spans="1:5" ht="15.75" thickBot="1" x14ac:dyDescent="0.3">
      <c r="A294" s="2" t="s">
        <v>419</v>
      </c>
      <c r="B294" s="2" t="s">
        <v>261</v>
      </c>
      <c r="C294" s="22">
        <v>293</v>
      </c>
      <c r="D294" s="23">
        <v>18.156512605042018</v>
      </c>
      <c r="E294" s="23"/>
    </row>
    <row r="295" spans="1:5" ht="15.75" thickBot="1" x14ac:dyDescent="0.3">
      <c r="A295" s="14" t="s">
        <v>479</v>
      </c>
      <c r="B295" s="14" t="s">
        <v>271</v>
      </c>
      <c r="C295" s="22">
        <v>294</v>
      </c>
      <c r="D295" s="23">
        <v>18.086627906976744</v>
      </c>
      <c r="E295" s="27"/>
    </row>
    <row r="296" spans="1:5" ht="15.75" thickBot="1" x14ac:dyDescent="0.3">
      <c r="A296" s="2" t="s">
        <v>78</v>
      </c>
      <c r="B296" s="2" t="s">
        <v>287</v>
      </c>
      <c r="C296" s="22">
        <v>295</v>
      </c>
      <c r="D296" s="23">
        <v>18.081389452332662</v>
      </c>
      <c r="E296" s="23"/>
    </row>
    <row r="297" spans="1:5" ht="15.75" thickBot="1" x14ac:dyDescent="0.3">
      <c r="A297" s="14" t="s">
        <v>393</v>
      </c>
      <c r="B297" s="14" t="s">
        <v>265</v>
      </c>
      <c r="C297" s="22">
        <v>296</v>
      </c>
      <c r="D297" s="23">
        <v>18.000000000000004</v>
      </c>
      <c r="E297" s="27"/>
    </row>
    <row r="298" spans="1:5" ht="15.75" thickBot="1" x14ac:dyDescent="0.3">
      <c r="A298" s="14" t="s">
        <v>165</v>
      </c>
      <c r="B298" s="14" t="s">
        <v>278</v>
      </c>
      <c r="C298" s="22">
        <v>297</v>
      </c>
      <c r="D298" s="23">
        <v>17.997093023255811</v>
      </c>
      <c r="E298" s="27"/>
    </row>
    <row r="299" spans="1:5" ht="15.75" thickBot="1" x14ac:dyDescent="0.3">
      <c r="A299" s="14" t="s">
        <v>518</v>
      </c>
      <c r="B299" s="14" t="s">
        <v>261</v>
      </c>
      <c r="C299" s="22">
        <v>298</v>
      </c>
      <c r="D299" s="23">
        <v>17.995348837209303</v>
      </c>
      <c r="E299" s="27"/>
    </row>
    <row r="300" spans="1:5" ht="15.75" thickBot="1" x14ac:dyDescent="0.3">
      <c r="A300" s="2" t="s">
        <v>46</v>
      </c>
      <c r="B300" s="2" t="s">
        <v>287</v>
      </c>
      <c r="C300" s="22">
        <v>299</v>
      </c>
      <c r="D300" s="23">
        <v>17.978991596638657</v>
      </c>
      <c r="E300" s="23"/>
    </row>
    <row r="301" spans="1:5" ht="15.75" thickBot="1" x14ac:dyDescent="0.3">
      <c r="A301" s="2" t="s">
        <v>81</v>
      </c>
      <c r="B301" s="2" t="s">
        <v>309</v>
      </c>
      <c r="C301" s="22">
        <v>300</v>
      </c>
      <c r="D301" s="23">
        <v>17.946428571428573</v>
      </c>
      <c r="E301" s="23"/>
    </row>
    <row r="302" spans="1:5" ht="15.75" thickBot="1" x14ac:dyDescent="0.3">
      <c r="A302" s="2" t="s">
        <v>429</v>
      </c>
      <c r="B302" s="2" t="s">
        <v>289</v>
      </c>
      <c r="C302" s="22">
        <v>301</v>
      </c>
      <c r="D302" s="23">
        <v>17.934221964647929</v>
      </c>
      <c r="E302" s="23"/>
    </row>
    <row r="303" spans="1:5" ht="15.75" thickBot="1" x14ac:dyDescent="0.3">
      <c r="A303" s="14" t="s">
        <v>488</v>
      </c>
      <c r="B303" s="14" t="s">
        <v>260</v>
      </c>
      <c r="C303" s="22">
        <v>302</v>
      </c>
      <c r="D303" s="23">
        <v>17.863787375415285</v>
      </c>
      <c r="E303" s="27"/>
    </row>
    <row r="304" spans="1:5" ht="15.75" thickBot="1" x14ac:dyDescent="0.3">
      <c r="A304" s="14" t="s">
        <v>490</v>
      </c>
      <c r="B304" s="14" t="s">
        <v>278</v>
      </c>
      <c r="C304" s="22">
        <v>303</v>
      </c>
      <c r="D304" s="23">
        <v>17.809302325581392</v>
      </c>
      <c r="E304" s="27"/>
    </row>
    <row r="305" spans="1:5" ht="15.75" thickBot="1" x14ac:dyDescent="0.3">
      <c r="A305" s="14" t="s">
        <v>516</v>
      </c>
      <c r="B305" s="14" t="s">
        <v>259</v>
      </c>
      <c r="C305" s="22">
        <v>304</v>
      </c>
      <c r="D305" s="23">
        <v>17.771013289036542</v>
      </c>
      <c r="E305" s="27"/>
    </row>
    <row r="306" spans="1:5" ht="15.75" thickBot="1" x14ac:dyDescent="0.3">
      <c r="A306" s="14" t="s">
        <v>232</v>
      </c>
      <c r="B306" s="14" t="s">
        <v>280</v>
      </c>
      <c r="C306" s="22">
        <v>305</v>
      </c>
      <c r="D306" s="23">
        <v>17.770348837209305</v>
      </c>
      <c r="E306" s="27"/>
    </row>
    <row r="307" spans="1:5" ht="15.75" thickBot="1" x14ac:dyDescent="0.3">
      <c r="A307" s="2" t="s">
        <v>76</v>
      </c>
      <c r="B307" s="2" t="s">
        <v>271</v>
      </c>
      <c r="C307" s="22">
        <v>306</v>
      </c>
      <c r="D307" s="23">
        <v>17.723667053028109</v>
      </c>
      <c r="E307" s="23"/>
    </row>
    <row r="308" spans="1:5" ht="15.75" thickBot="1" x14ac:dyDescent="0.3">
      <c r="A308" s="2" t="s">
        <v>66</v>
      </c>
      <c r="B308" s="2" t="s">
        <v>272</v>
      </c>
      <c r="C308" s="22">
        <v>307</v>
      </c>
      <c r="D308" s="23">
        <v>17.651260504201684</v>
      </c>
      <c r="E308" s="23"/>
    </row>
    <row r="309" spans="1:5" ht="15.75" thickBot="1" x14ac:dyDescent="0.3">
      <c r="A309" s="2" t="s">
        <v>47</v>
      </c>
      <c r="B309" s="2" t="s">
        <v>276</v>
      </c>
      <c r="C309" s="22">
        <v>308</v>
      </c>
      <c r="D309" s="23">
        <v>17.631411185163721</v>
      </c>
      <c r="E309" s="23"/>
    </row>
    <row r="310" spans="1:5" ht="15.75" thickBot="1" x14ac:dyDescent="0.3">
      <c r="A310" s="14" t="s">
        <v>543</v>
      </c>
      <c r="B310" s="14" t="s">
        <v>274</v>
      </c>
      <c r="C310" s="22">
        <v>309</v>
      </c>
      <c r="D310" s="23">
        <v>17.551536544850496</v>
      </c>
      <c r="E310" s="27"/>
    </row>
    <row r="311" spans="1:5" ht="15.75" thickBot="1" x14ac:dyDescent="0.3">
      <c r="A311" s="14" t="s">
        <v>474</v>
      </c>
      <c r="B311" s="14" t="s">
        <v>271</v>
      </c>
      <c r="C311" s="22">
        <v>310</v>
      </c>
      <c r="D311" s="23">
        <v>17.486918604651162</v>
      </c>
      <c r="E311" s="27"/>
    </row>
    <row r="312" spans="1:5" ht="15.75" thickBot="1" x14ac:dyDescent="0.3">
      <c r="A312" s="14" t="s">
        <v>374</v>
      </c>
      <c r="B312" s="14" t="s">
        <v>260</v>
      </c>
      <c r="C312" s="22">
        <v>311</v>
      </c>
      <c r="D312" s="23">
        <v>17.420348837209303</v>
      </c>
      <c r="E312" s="27"/>
    </row>
    <row r="313" spans="1:5" ht="15.75" thickBot="1" x14ac:dyDescent="0.3">
      <c r="A313" s="14" t="s">
        <v>363</v>
      </c>
      <c r="B313" s="14" t="s">
        <v>262</v>
      </c>
      <c r="C313" s="22">
        <v>312</v>
      </c>
      <c r="D313" s="23">
        <v>17.382267441860467</v>
      </c>
      <c r="E313" s="27"/>
    </row>
    <row r="314" spans="1:5" ht="15.75" thickBot="1" x14ac:dyDescent="0.3">
      <c r="A314" s="14" t="s">
        <v>510</v>
      </c>
      <c r="B314" s="14" t="s">
        <v>293</v>
      </c>
      <c r="C314" s="22">
        <v>313</v>
      </c>
      <c r="D314" s="23">
        <v>17.381395348837209</v>
      </c>
      <c r="E314" s="27"/>
    </row>
    <row r="315" spans="1:5" ht="15.75" thickBot="1" x14ac:dyDescent="0.3">
      <c r="A315" s="2" t="s">
        <v>16</v>
      </c>
      <c r="B315" s="2" t="s">
        <v>284</v>
      </c>
      <c r="C315" s="22">
        <v>314</v>
      </c>
      <c r="D315" s="23">
        <v>17.366596638655462</v>
      </c>
      <c r="E315" s="23"/>
    </row>
    <row r="316" spans="1:5" ht="15.75" thickBot="1" x14ac:dyDescent="0.3">
      <c r="A316" s="2" t="s">
        <v>310</v>
      </c>
      <c r="B316" s="2" t="s">
        <v>270</v>
      </c>
      <c r="C316" s="22">
        <v>315</v>
      </c>
      <c r="D316" s="23">
        <v>17.358627933932198</v>
      </c>
      <c r="E316" s="23"/>
    </row>
    <row r="317" spans="1:5" ht="15.75" thickBot="1" x14ac:dyDescent="0.3">
      <c r="A317" s="14" t="s">
        <v>389</v>
      </c>
      <c r="B317" s="14" t="s">
        <v>274</v>
      </c>
      <c r="C317" s="22">
        <v>316</v>
      </c>
      <c r="D317" s="23">
        <v>17.29796511627907</v>
      </c>
      <c r="E317" s="27"/>
    </row>
    <row r="318" spans="1:5" ht="15.75" thickBot="1" x14ac:dyDescent="0.3">
      <c r="A318" s="2" t="s">
        <v>85</v>
      </c>
      <c r="B318" s="2" t="s">
        <v>260</v>
      </c>
      <c r="C318" s="22">
        <v>317</v>
      </c>
      <c r="D318" s="23">
        <v>17.238771370617215</v>
      </c>
      <c r="E318" s="23"/>
    </row>
    <row r="319" spans="1:5" ht="15.75" thickBot="1" x14ac:dyDescent="0.3">
      <c r="A319" s="14" t="s">
        <v>520</v>
      </c>
      <c r="B319" s="14" t="s">
        <v>312</v>
      </c>
      <c r="C319" s="22">
        <v>318</v>
      </c>
      <c r="D319" s="23">
        <v>17.214078073089699</v>
      </c>
      <c r="E319" s="27"/>
    </row>
    <row r="320" spans="1:5" ht="15.75" thickBot="1" x14ac:dyDescent="0.3">
      <c r="A320" s="2" t="s">
        <v>399</v>
      </c>
      <c r="B320" s="2" t="s">
        <v>276</v>
      </c>
      <c r="C320" s="22">
        <v>319</v>
      </c>
      <c r="D320" s="23">
        <v>17.132352941176471</v>
      </c>
      <c r="E320" s="23"/>
    </row>
    <row r="321" spans="1:5" ht="15.75" thickBot="1" x14ac:dyDescent="0.3">
      <c r="A321" s="14" t="s">
        <v>369</v>
      </c>
      <c r="B321" s="14" t="s">
        <v>277</v>
      </c>
      <c r="C321" s="22">
        <v>320</v>
      </c>
      <c r="D321" s="23">
        <v>17.043313953488372</v>
      </c>
      <c r="E321" s="27"/>
    </row>
    <row r="322" spans="1:5" ht="15.75" thickBot="1" x14ac:dyDescent="0.3">
      <c r="A322" s="14" t="s">
        <v>358</v>
      </c>
      <c r="B322" s="14" t="s">
        <v>278</v>
      </c>
      <c r="C322" s="22">
        <v>321</v>
      </c>
      <c r="D322" s="23">
        <v>17.007848837209306</v>
      </c>
      <c r="E322" s="27"/>
    </row>
    <row r="323" spans="1:5" ht="15.75" thickBot="1" x14ac:dyDescent="0.3">
      <c r="A323" s="2" t="s">
        <v>315</v>
      </c>
      <c r="B323" s="2" t="s">
        <v>277</v>
      </c>
      <c r="C323" s="22">
        <v>322</v>
      </c>
      <c r="D323" s="23">
        <v>16.991053317878876</v>
      </c>
      <c r="E323" s="23"/>
    </row>
    <row r="324" spans="1:5" ht="15.75" thickBot="1" x14ac:dyDescent="0.3">
      <c r="A324" s="2" t="s">
        <v>49</v>
      </c>
      <c r="B324" s="2" t="s">
        <v>275</v>
      </c>
      <c r="C324" s="22">
        <v>323</v>
      </c>
      <c r="D324" s="23">
        <v>16.950449145175313</v>
      </c>
      <c r="E324" s="23"/>
    </row>
    <row r="325" spans="1:5" ht="15.75" thickBot="1" x14ac:dyDescent="0.3">
      <c r="A325" s="14" t="s">
        <v>507</v>
      </c>
      <c r="B325" s="14" t="s">
        <v>267</v>
      </c>
      <c r="C325" s="22">
        <v>324</v>
      </c>
      <c r="D325" s="23">
        <v>16.918895348837211</v>
      </c>
      <c r="E325" s="27"/>
    </row>
    <row r="326" spans="1:5" ht="15.75" thickBot="1" x14ac:dyDescent="0.3">
      <c r="A326" s="2" t="s">
        <v>38</v>
      </c>
      <c r="B326" s="2" t="s">
        <v>263</v>
      </c>
      <c r="C326" s="22">
        <v>325</v>
      </c>
      <c r="D326" s="23">
        <v>16.915966386554622</v>
      </c>
      <c r="E326" s="23"/>
    </row>
    <row r="327" spans="1:5" ht="15.75" thickBot="1" x14ac:dyDescent="0.3">
      <c r="A327" s="14" t="s">
        <v>350</v>
      </c>
      <c r="B327" s="14" t="s">
        <v>282</v>
      </c>
      <c r="C327" s="22">
        <v>326</v>
      </c>
      <c r="D327" s="23">
        <v>16.790116279069768</v>
      </c>
      <c r="E327" s="27"/>
    </row>
    <row r="328" spans="1:5" ht="15.75" thickBot="1" x14ac:dyDescent="0.3">
      <c r="A328" s="14" t="s">
        <v>522</v>
      </c>
      <c r="B328" s="14" t="s">
        <v>276</v>
      </c>
      <c r="C328" s="22">
        <v>327</v>
      </c>
      <c r="D328" s="23">
        <v>16.785755813953486</v>
      </c>
      <c r="E328" s="27"/>
    </row>
    <row r="329" spans="1:5" ht="15.75" thickBot="1" x14ac:dyDescent="0.3">
      <c r="A329" s="2" t="s">
        <v>449</v>
      </c>
      <c r="B329" s="2" t="s">
        <v>261</v>
      </c>
      <c r="C329" s="22">
        <v>328</v>
      </c>
      <c r="D329" s="23">
        <v>16.725007244277023</v>
      </c>
      <c r="E329" s="23"/>
    </row>
    <row r="330" spans="1:5" ht="15.75" thickBot="1" x14ac:dyDescent="0.3">
      <c r="A330" s="14" t="s">
        <v>391</v>
      </c>
      <c r="B330" s="14" t="s">
        <v>280</v>
      </c>
      <c r="C330" s="22">
        <v>329</v>
      </c>
      <c r="D330" s="23">
        <v>16.706976744186047</v>
      </c>
      <c r="E330" s="27"/>
    </row>
    <row r="331" spans="1:5" ht="15.75" thickBot="1" x14ac:dyDescent="0.3">
      <c r="A331" s="2" t="s">
        <v>430</v>
      </c>
      <c r="B331" s="2" t="s">
        <v>286</v>
      </c>
      <c r="C331" s="22">
        <v>330</v>
      </c>
      <c r="D331" s="23">
        <v>16.703817733990149</v>
      </c>
      <c r="E331" s="23"/>
    </row>
    <row r="332" spans="1:5" ht="15.75" thickBot="1" x14ac:dyDescent="0.3">
      <c r="A332" s="2" t="s">
        <v>418</v>
      </c>
      <c r="B332" s="2" t="s">
        <v>275</v>
      </c>
      <c r="C332" s="22">
        <v>331</v>
      </c>
      <c r="D332" s="23">
        <v>16.675166618371492</v>
      </c>
      <c r="E332" s="23"/>
    </row>
    <row r="333" spans="1:5" ht="15.75" thickBot="1" x14ac:dyDescent="0.3">
      <c r="A333" s="14" t="s">
        <v>546</v>
      </c>
      <c r="B333" s="14" t="s">
        <v>260</v>
      </c>
      <c r="C333" s="22">
        <v>332</v>
      </c>
      <c r="D333" s="23">
        <v>16.674418604651162</v>
      </c>
      <c r="E333" s="27"/>
    </row>
    <row r="334" spans="1:5" ht="15.75" thickBot="1" x14ac:dyDescent="0.3">
      <c r="A334" s="14" t="s">
        <v>486</v>
      </c>
      <c r="B334" s="14" t="s">
        <v>277</v>
      </c>
      <c r="C334" s="22">
        <v>333</v>
      </c>
      <c r="D334" s="23">
        <v>16.623048172757475</v>
      </c>
      <c r="E334" s="27"/>
    </row>
    <row r="335" spans="1:5" ht="15.75" thickBot="1" x14ac:dyDescent="0.3">
      <c r="A335" s="14" t="s">
        <v>493</v>
      </c>
      <c r="B335" s="14" t="s">
        <v>273</v>
      </c>
      <c r="C335" s="22">
        <v>334</v>
      </c>
      <c r="D335" s="23">
        <v>16.575415282392026</v>
      </c>
      <c r="E335" s="27"/>
    </row>
    <row r="336" spans="1:5" ht="15.75" thickBot="1" x14ac:dyDescent="0.3">
      <c r="A336" s="14" t="s">
        <v>528</v>
      </c>
      <c r="B336" s="14" t="s">
        <v>263</v>
      </c>
      <c r="C336" s="22">
        <v>335</v>
      </c>
      <c r="D336" s="23">
        <v>16.504318936877077</v>
      </c>
      <c r="E336" s="27"/>
    </row>
    <row r="337" spans="1:5" ht="15.75" thickBot="1" x14ac:dyDescent="0.3">
      <c r="A337" s="14" t="s">
        <v>500</v>
      </c>
      <c r="B337" s="14" t="s">
        <v>278</v>
      </c>
      <c r="C337" s="22">
        <v>336</v>
      </c>
      <c r="D337" s="23">
        <v>16.463122923588042</v>
      </c>
      <c r="E337" s="27"/>
    </row>
    <row r="338" spans="1:5" ht="15.75" thickBot="1" x14ac:dyDescent="0.3">
      <c r="A338" s="2" t="s">
        <v>89</v>
      </c>
      <c r="B338" s="2" t="s">
        <v>269</v>
      </c>
      <c r="C338" s="22">
        <v>337</v>
      </c>
      <c r="D338" s="23">
        <v>16.438133874239355</v>
      </c>
      <c r="E338" s="23"/>
    </row>
    <row r="339" spans="1:5" ht="15.75" thickBot="1" x14ac:dyDescent="0.3">
      <c r="A339" s="14" t="s">
        <v>531</v>
      </c>
      <c r="B339" s="14" t="s">
        <v>263</v>
      </c>
      <c r="C339" s="22">
        <v>338</v>
      </c>
      <c r="D339" s="23">
        <v>16.430938538205982</v>
      </c>
      <c r="E339" s="27"/>
    </row>
    <row r="340" spans="1:5" ht="15.75" thickBot="1" x14ac:dyDescent="0.3">
      <c r="A340" s="14" t="s">
        <v>513</v>
      </c>
      <c r="B340" s="14" t="s">
        <v>287</v>
      </c>
      <c r="C340" s="22">
        <v>339</v>
      </c>
      <c r="D340" s="23">
        <v>16.397093023255813</v>
      </c>
      <c r="E340" s="27"/>
    </row>
    <row r="341" spans="1:5" ht="15.75" thickBot="1" x14ac:dyDescent="0.3">
      <c r="A341" s="2" t="s">
        <v>324</v>
      </c>
      <c r="B341" s="2" t="s">
        <v>278</v>
      </c>
      <c r="C341" s="22">
        <v>340</v>
      </c>
      <c r="D341" s="23">
        <v>16.342436974789919</v>
      </c>
      <c r="E341" s="23"/>
    </row>
    <row r="342" spans="1:5" ht="15.75" thickBot="1" x14ac:dyDescent="0.3">
      <c r="A342" s="14" t="s">
        <v>526</v>
      </c>
      <c r="B342" s="14" t="s">
        <v>277</v>
      </c>
      <c r="C342" s="22">
        <v>341</v>
      </c>
      <c r="D342" s="23">
        <v>16.252657807308971</v>
      </c>
      <c r="E342" s="27"/>
    </row>
    <row r="343" spans="1:5" ht="15.75" thickBot="1" x14ac:dyDescent="0.3">
      <c r="A343" s="14" t="s">
        <v>505</v>
      </c>
      <c r="B343" s="14" t="s">
        <v>280</v>
      </c>
      <c r="C343" s="22">
        <v>342</v>
      </c>
      <c r="D343" s="23">
        <v>16.237209302325581</v>
      </c>
      <c r="E343" s="27"/>
    </row>
    <row r="344" spans="1:5" ht="15.75" thickBot="1" x14ac:dyDescent="0.3">
      <c r="A344" s="14" t="s">
        <v>253</v>
      </c>
      <c r="B344" s="14" t="s">
        <v>295</v>
      </c>
      <c r="C344" s="22">
        <v>343</v>
      </c>
      <c r="D344" s="23">
        <v>16.200872093023257</v>
      </c>
      <c r="E344" s="27"/>
    </row>
    <row r="345" spans="1:5" ht="15.75" thickBot="1" x14ac:dyDescent="0.3">
      <c r="A345" s="2" t="s">
        <v>109</v>
      </c>
      <c r="B345" s="2" t="s">
        <v>282</v>
      </c>
      <c r="C345" s="22">
        <v>344</v>
      </c>
      <c r="D345" s="23">
        <v>16.133729353810491</v>
      </c>
      <c r="E345" s="23"/>
    </row>
    <row r="346" spans="1:5" ht="15.75" thickBot="1" x14ac:dyDescent="0.3">
      <c r="A346" s="14" t="s">
        <v>482</v>
      </c>
      <c r="B346" s="14" t="s">
        <v>260</v>
      </c>
      <c r="C346" s="22">
        <v>345</v>
      </c>
      <c r="D346" s="23">
        <v>16.124127906976742</v>
      </c>
      <c r="E346" s="27"/>
    </row>
    <row r="347" spans="1:5" ht="15.75" thickBot="1" x14ac:dyDescent="0.3">
      <c r="A347" s="14" t="s">
        <v>245</v>
      </c>
      <c r="B347" s="14" t="s">
        <v>309</v>
      </c>
      <c r="C347" s="22">
        <v>346</v>
      </c>
      <c r="D347" s="23">
        <v>16.087499999999999</v>
      </c>
      <c r="E347" s="27"/>
    </row>
    <row r="348" spans="1:5" ht="15.75" thickBot="1" x14ac:dyDescent="0.3">
      <c r="A348" s="14" t="s">
        <v>497</v>
      </c>
      <c r="B348" s="14" t="s">
        <v>263</v>
      </c>
      <c r="C348" s="22">
        <v>347</v>
      </c>
      <c r="D348" s="23">
        <v>16.07093023255814</v>
      </c>
      <c r="E348" s="27"/>
    </row>
    <row r="349" spans="1:5" ht="15.75" thickBot="1" x14ac:dyDescent="0.3">
      <c r="A349" s="14" t="s">
        <v>533</v>
      </c>
      <c r="B349" s="14" t="s">
        <v>270</v>
      </c>
      <c r="C349" s="22">
        <v>348</v>
      </c>
      <c r="D349" s="23">
        <v>16.027906976744184</v>
      </c>
      <c r="E349" s="27"/>
    </row>
    <row r="350" spans="1:5" ht="15.75" thickBot="1" x14ac:dyDescent="0.3">
      <c r="A350" s="14" t="s">
        <v>503</v>
      </c>
      <c r="B350" s="14" t="s">
        <v>275</v>
      </c>
      <c r="C350" s="22">
        <v>349</v>
      </c>
      <c r="D350" s="23">
        <v>16.022093023255817</v>
      </c>
      <c r="E350" s="27"/>
    </row>
    <row r="351" spans="1:5" ht="15.75" thickBot="1" x14ac:dyDescent="0.3">
      <c r="A351" s="14" t="s">
        <v>251</v>
      </c>
      <c r="B351" s="14" t="s">
        <v>284</v>
      </c>
      <c r="C351" s="22">
        <v>350</v>
      </c>
      <c r="D351" s="23">
        <v>15.99767441860465</v>
      </c>
      <c r="E351" s="27"/>
    </row>
    <row r="352" spans="1:5" ht="15.75" thickBot="1" x14ac:dyDescent="0.3">
      <c r="A352" s="2" t="s">
        <v>328</v>
      </c>
      <c r="B352" s="2" t="s">
        <v>262</v>
      </c>
      <c r="C352" s="22">
        <v>351</v>
      </c>
      <c r="D352" s="23">
        <v>15.965336134453782</v>
      </c>
      <c r="E352" s="23"/>
    </row>
    <row r="353" spans="1:5" ht="15.75" thickBot="1" x14ac:dyDescent="0.3">
      <c r="A353" s="14" t="s">
        <v>235</v>
      </c>
      <c r="B353" s="14" t="s">
        <v>305</v>
      </c>
      <c r="C353" s="22">
        <v>352</v>
      </c>
      <c r="D353" s="23">
        <v>15.870348837209303</v>
      </c>
      <c r="E353" s="27"/>
    </row>
    <row r="354" spans="1:5" ht="15.75" thickBot="1" x14ac:dyDescent="0.3">
      <c r="A354" s="2" t="s">
        <v>48</v>
      </c>
      <c r="B354" s="2" t="s">
        <v>300</v>
      </c>
      <c r="C354" s="22">
        <v>353</v>
      </c>
      <c r="D354" s="23">
        <v>15.814075630252102</v>
      </c>
      <c r="E354" s="23"/>
    </row>
    <row r="355" spans="1:5" ht="15.75" thickBot="1" x14ac:dyDescent="0.3">
      <c r="A355" s="2" t="s">
        <v>143</v>
      </c>
      <c r="B355" s="2" t="s">
        <v>284</v>
      </c>
      <c r="C355" s="22">
        <v>354</v>
      </c>
      <c r="D355" s="23">
        <v>15.785714285714285</v>
      </c>
      <c r="E355" s="23"/>
    </row>
    <row r="356" spans="1:5" ht="15.75" thickBot="1" x14ac:dyDescent="0.3">
      <c r="A356" s="14" t="s">
        <v>471</v>
      </c>
      <c r="B356" s="14" t="s">
        <v>295</v>
      </c>
      <c r="C356" s="22">
        <v>355</v>
      </c>
      <c r="D356" s="23">
        <v>15.760174418604649</v>
      </c>
      <c r="E356" s="27"/>
    </row>
    <row r="357" spans="1:5" ht="15.75" thickBot="1" x14ac:dyDescent="0.3">
      <c r="A357" s="14" t="s">
        <v>530</v>
      </c>
      <c r="B357" s="14" t="s">
        <v>293</v>
      </c>
      <c r="C357" s="22">
        <v>356</v>
      </c>
      <c r="D357" s="23">
        <v>15.758139534883721</v>
      </c>
      <c r="E357" s="27"/>
    </row>
    <row r="358" spans="1:5" ht="15.75" thickBot="1" x14ac:dyDescent="0.3">
      <c r="A358" s="2" t="s">
        <v>327</v>
      </c>
      <c r="B358" s="2" t="s">
        <v>271</v>
      </c>
      <c r="C358" s="22">
        <v>357</v>
      </c>
      <c r="D358" s="23">
        <v>15.734243697478993</v>
      </c>
      <c r="E358" s="23"/>
    </row>
    <row r="359" spans="1:5" ht="15.75" thickBot="1" x14ac:dyDescent="0.3">
      <c r="A359" s="14" t="s">
        <v>480</v>
      </c>
      <c r="B359" s="14" t="s">
        <v>289</v>
      </c>
      <c r="C359" s="22">
        <v>358</v>
      </c>
      <c r="D359" s="23">
        <v>15.707267441860466</v>
      </c>
      <c r="E359" s="27"/>
    </row>
    <row r="360" spans="1:5" ht="15.75" thickBot="1" x14ac:dyDescent="0.3">
      <c r="A360" s="2" t="s">
        <v>304</v>
      </c>
      <c r="B360" s="2" t="s">
        <v>305</v>
      </c>
      <c r="C360" s="22">
        <v>359</v>
      </c>
      <c r="D360" s="23">
        <v>15.673065778035353</v>
      </c>
      <c r="E360" s="23"/>
    </row>
    <row r="361" spans="1:5" ht="15.75" thickBot="1" x14ac:dyDescent="0.3">
      <c r="A361" s="2" t="s">
        <v>141</v>
      </c>
      <c r="B361" s="2" t="s">
        <v>265</v>
      </c>
      <c r="C361" s="22">
        <v>360</v>
      </c>
      <c r="D361" s="23">
        <v>15.67226890756303</v>
      </c>
      <c r="E361" s="23"/>
    </row>
    <row r="362" spans="1:5" ht="15.75" thickBot="1" x14ac:dyDescent="0.3">
      <c r="A362" s="2" t="s">
        <v>412</v>
      </c>
      <c r="B362" s="2" t="s">
        <v>274</v>
      </c>
      <c r="C362" s="22">
        <v>361</v>
      </c>
      <c r="D362" s="23">
        <v>15.667813677195017</v>
      </c>
      <c r="E362" s="23"/>
    </row>
    <row r="363" spans="1:5" ht="15.75" thickBot="1" x14ac:dyDescent="0.3">
      <c r="A363" s="14" t="s">
        <v>540</v>
      </c>
      <c r="B363" s="14" t="s">
        <v>260</v>
      </c>
      <c r="C363" s="22">
        <v>362</v>
      </c>
      <c r="D363" s="23">
        <v>15.659136212624585</v>
      </c>
      <c r="E363" s="27"/>
    </row>
    <row r="364" spans="1:5" ht="15.75" thickBot="1" x14ac:dyDescent="0.3">
      <c r="A364" s="14" t="s">
        <v>527</v>
      </c>
      <c r="B364" s="14" t="s">
        <v>267</v>
      </c>
      <c r="C364" s="22">
        <v>363</v>
      </c>
      <c r="D364" s="23">
        <v>15.645473421926912</v>
      </c>
      <c r="E364" s="27"/>
    </row>
    <row r="365" spans="1:5" ht="15.75" thickBot="1" x14ac:dyDescent="0.3">
      <c r="A365" s="2" t="s">
        <v>302</v>
      </c>
      <c r="B365" s="2" t="s">
        <v>272</v>
      </c>
      <c r="C365" s="22">
        <v>364</v>
      </c>
      <c r="D365" s="23">
        <v>15.629310344827589</v>
      </c>
      <c r="E365" s="23"/>
    </row>
    <row r="366" spans="1:5" ht="15.75" thickBot="1" x14ac:dyDescent="0.3">
      <c r="A366" s="14" t="s">
        <v>383</v>
      </c>
      <c r="B366" s="14" t="s">
        <v>271</v>
      </c>
      <c r="C366" s="22">
        <v>365</v>
      </c>
      <c r="D366" s="23">
        <v>15.571802325581396</v>
      </c>
      <c r="E366" s="27"/>
    </row>
    <row r="367" spans="1:5" ht="15.75" thickBot="1" x14ac:dyDescent="0.3">
      <c r="A367" s="14" t="s">
        <v>354</v>
      </c>
      <c r="B367" s="14" t="s">
        <v>282</v>
      </c>
      <c r="C367" s="22">
        <v>366</v>
      </c>
      <c r="D367" s="23">
        <v>15.537209302325586</v>
      </c>
      <c r="E367" s="27"/>
    </row>
    <row r="368" spans="1:5" ht="15.75" thickBot="1" x14ac:dyDescent="0.3">
      <c r="A368" s="14" t="s">
        <v>501</v>
      </c>
      <c r="B368" s="14" t="s">
        <v>259</v>
      </c>
      <c r="C368" s="22">
        <v>367</v>
      </c>
      <c r="D368" s="23">
        <v>15.510174418604651</v>
      </c>
      <c r="E368" s="27"/>
    </row>
    <row r="369" spans="1:5" ht="15.75" thickBot="1" x14ac:dyDescent="0.3">
      <c r="A369" s="14" t="s">
        <v>388</v>
      </c>
      <c r="B369" s="14" t="s">
        <v>267</v>
      </c>
      <c r="C369" s="22">
        <v>368</v>
      </c>
      <c r="D369" s="23">
        <v>15.50610465116279</v>
      </c>
      <c r="E369" s="27"/>
    </row>
    <row r="370" spans="1:5" ht="15.75" thickBot="1" x14ac:dyDescent="0.3">
      <c r="A370" s="14" t="s">
        <v>498</v>
      </c>
      <c r="B370" s="14" t="s">
        <v>259</v>
      </c>
      <c r="C370" s="22">
        <v>369</v>
      </c>
      <c r="D370" s="23">
        <v>15.497674418604651</v>
      </c>
      <c r="E370" s="27"/>
    </row>
    <row r="371" spans="1:5" ht="15.75" thickBot="1" x14ac:dyDescent="0.3">
      <c r="A371" s="14" t="s">
        <v>187</v>
      </c>
      <c r="B371" s="14" t="s">
        <v>267</v>
      </c>
      <c r="C371" s="22">
        <v>370</v>
      </c>
      <c r="D371" s="23">
        <v>15.469186046511627</v>
      </c>
      <c r="E371" s="27"/>
    </row>
    <row r="372" spans="1:5" ht="15.75" thickBot="1" x14ac:dyDescent="0.3">
      <c r="A372" s="14" t="s">
        <v>529</v>
      </c>
      <c r="B372" s="14" t="s">
        <v>309</v>
      </c>
      <c r="C372" s="22">
        <v>371</v>
      </c>
      <c r="D372" s="23">
        <v>15.439867109634552</v>
      </c>
      <c r="E372" s="27"/>
    </row>
    <row r="373" spans="1:5" ht="15.75" thickBot="1" x14ac:dyDescent="0.3">
      <c r="A373" s="14" t="s">
        <v>254</v>
      </c>
      <c r="B373" s="14" t="s">
        <v>275</v>
      </c>
      <c r="C373" s="22">
        <v>372</v>
      </c>
      <c r="D373" s="23">
        <v>15.326744186046513</v>
      </c>
      <c r="E373" s="27"/>
    </row>
    <row r="374" spans="1:5" ht="15.75" thickBot="1" x14ac:dyDescent="0.3">
      <c r="A374" s="14" t="s">
        <v>242</v>
      </c>
      <c r="B374" s="14" t="s">
        <v>276</v>
      </c>
      <c r="C374" s="22">
        <v>373</v>
      </c>
      <c r="D374" s="23">
        <v>15.269767441860466</v>
      </c>
      <c r="E374" s="27"/>
    </row>
    <row r="375" spans="1:5" ht="15.75" thickBot="1" x14ac:dyDescent="0.3">
      <c r="A375" s="2" t="s">
        <v>292</v>
      </c>
      <c r="B375" s="2" t="s">
        <v>269</v>
      </c>
      <c r="C375" s="22">
        <v>374</v>
      </c>
      <c r="D375" s="23">
        <v>15.247899159663868</v>
      </c>
      <c r="E375" s="23"/>
    </row>
    <row r="376" spans="1:5" ht="15.75" thickBot="1" x14ac:dyDescent="0.3">
      <c r="A376" s="2" t="s">
        <v>442</v>
      </c>
      <c r="B376" s="2" t="s">
        <v>305</v>
      </c>
      <c r="C376" s="22">
        <v>375</v>
      </c>
      <c r="D376" s="23">
        <v>15.22373949579832</v>
      </c>
      <c r="E376" s="23"/>
    </row>
    <row r="377" spans="1:5" ht="15.75" thickBot="1" x14ac:dyDescent="0.3">
      <c r="A377" s="14" t="s">
        <v>485</v>
      </c>
      <c r="B377" s="14" t="s">
        <v>278</v>
      </c>
      <c r="C377" s="22">
        <v>376</v>
      </c>
      <c r="D377" s="23">
        <v>15.199127906976743</v>
      </c>
      <c r="E377" s="27"/>
    </row>
    <row r="378" spans="1:5" ht="15.75" thickBot="1" x14ac:dyDescent="0.3">
      <c r="A378" s="2" t="s">
        <v>431</v>
      </c>
      <c r="B378" s="2" t="s">
        <v>271</v>
      </c>
      <c r="C378" s="22">
        <v>377</v>
      </c>
      <c r="D378" s="23">
        <v>15.172087800637497</v>
      </c>
      <c r="E378" s="23"/>
    </row>
    <row r="379" spans="1:5" ht="15.75" thickBot="1" x14ac:dyDescent="0.3">
      <c r="A379" s="14" t="s">
        <v>509</v>
      </c>
      <c r="B379" s="14" t="s">
        <v>275</v>
      </c>
      <c r="C379" s="22">
        <v>378</v>
      </c>
      <c r="D379" s="23">
        <v>15.0453488372093</v>
      </c>
      <c r="E379" s="27"/>
    </row>
    <row r="380" spans="1:5" ht="15.75" thickBot="1" x14ac:dyDescent="0.3">
      <c r="A380" s="14" t="s">
        <v>360</v>
      </c>
      <c r="B380" s="14" t="s">
        <v>305</v>
      </c>
      <c r="C380" s="22">
        <v>379</v>
      </c>
      <c r="D380" s="23">
        <v>15.041279069767441</v>
      </c>
      <c r="E380" s="27"/>
    </row>
    <row r="381" spans="1:5" ht="15.75" thickBot="1" x14ac:dyDescent="0.3">
      <c r="A381" s="14" t="s">
        <v>367</v>
      </c>
      <c r="B381" s="14" t="s">
        <v>259</v>
      </c>
      <c r="C381" s="22">
        <v>380</v>
      </c>
      <c r="D381" s="23">
        <v>15.038081395348835</v>
      </c>
      <c r="E381" s="27"/>
    </row>
    <row r="382" spans="1:5" ht="15.75" thickBot="1" x14ac:dyDescent="0.3">
      <c r="A382" s="2" t="s">
        <v>308</v>
      </c>
      <c r="B382" s="2" t="s">
        <v>272</v>
      </c>
      <c r="C382" s="22">
        <v>381</v>
      </c>
      <c r="D382" s="23">
        <v>15.006302521008408</v>
      </c>
      <c r="E382" s="23"/>
    </row>
    <row r="383" spans="1:5" ht="15.75" thickBot="1" x14ac:dyDescent="0.3">
      <c r="A383" s="2" t="s">
        <v>440</v>
      </c>
      <c r="B383" s="2" t="s">
        <v>274</v>
      </c>
      <c r="C383" s="22">
        <v>382</v>
      </c>
      <c r="D383" s="23">
        <v>15.003151260504202</v>
      </c>
      <c r="E383" s="23"/>
    </row>
    <row r="384" spans="1:5" ht="15.75" thickBot="1" x14ac:dyDescent="0.3">
      <c r="A384" s="2" t="s">
        <v>456</v>
      </c>
      <c r="B384" s="2" t="s">
        <v>273</v>
      </c>
      <c r="C384" s="22">
        <v>383</v>
      </c>
      <c r="D384" s="23">
        <v>14.990546218487395</v>
      </c>
      <c r="E384" s="23"/>
    </row>
    <row r="385" spans="1:5" ht="15.75" thickBot="1" x14ac:dyDescent="0.3">
      <c r="A385" s="2" t="s">
        <v>84</v>
      </c>
      <c r="B385" s="2" t="s">
        <v>287</v>
      </c>
      <c r="C385" s="22">
        <v>384</v>
      </c>
      <c r="D385" s="23">
        <v>14.966893654013333</v>
      </c>
      <c r="E385" s="23"/>
    </row>
    <row r="386" spans="1:5" ht="15.75" thickBot="1" x14ac:dyDescent="0.3">
      <c r="A386" s="14" t="s">
        <v>223</v>
      </c>
      <c r="B386" s="14" t="s">
        <v>287</v>
      </c>
      <c r="C386" s="22">
        <v>385</v>
      </c>
      <c r="D386" s="23">
        <v>14.953779069767439</v>
      </c>
      <c r="E386" s="27"/>
    </row>
    <row r="387" spans="1:5" ht="15.75" thickBot="1" x14ac:dyDescent="0.3">
      <c r="A387" s="2" t="s">
        <v>438</v>
      </c>
      <c r="B387" s="2" t="s">
        <v>275</v>
      </c>
      <c r="C387" s="22">
        <v>386</v>
      </c>
      <c r="D387" s="23">
        <v>14.95142712257317</v>
      </c>
      <c r="E387" s="23"/>
    </row>
    <row r="388" spans="1:5" ht="15.75" thickBot="1" x14ac:dyDescent="0.3">
      <c r="A388" s="2" t="s">
        <v>15</v>
      </c>
      <c r="B388" s="2" t="s">
        <v>262</v>
      </c>
      <c r="C388" s="22">
        <v>387</v>
      </c>
      <c r="D388" s="23">
        <v>14.86974789915967</v>
      </c>
      <c r="E388" s="23"/>
    </row>
    <row r="389" spans="1:5" ht="15.75" thickBot="1" x14ac:dyDescent="0.3">
      <c r="A389" s="14" t="s">
        <v>390</v>
      </c>
      <c r="B389" s="14" t="s">
        <v>269</v>
      </c>
      <c r="C389" s="22">
        <v>388</v>
      </c>
      <c r="D389" s="23">
        <v>14.850124584717607</v>
      </c>
      <c r="E389" s="27"/>
    </row>
    <row r="390" spans="1:5" ht="15.75" thickBot="1" x14ac:dyDescent="0.3">
      <c r="A390" s="14" t="s">
        <v>377</v>
      </c>
      <c r="B390" s="14" t="s">
        <v>265</v>
      </c>
      <c r="C390" s="22">
        <v>389</v>
      </c>
      <c r="D390" s="23">
        <v>14.843604651162792</v>
      </c>
      <c r="E390" s="27"/>
    </row>
    <row r="391" spans="1:5" ht="15.75" thickBot="1" x14ac:dyDescent="0.3">
      <c r="A391" s="14" t="s">
        <v>511</v>
      </c>
      <c r="B391" s="14" t="s">
        <v>280</v>
      </c>
      <c r="C391" s="22">
        <v>390</v>
      </c>
      <c r="D391" s="23">
        <v>14.833222591362127</v>
      </c>
      <c r="E391" s="27"/>
    </row>
    <row r="392" spans="1:5" ht="15.75" thickBot="1" x14ac:dyDescent="0.3">
      <c r="A392" s="2" t="s">
        <v>134</v>
      </c>
      <c r="B392" s="2" t="s">
        <v>259</v>
      </c>
      <c r="C392" s="22">
        <v>391</v>
      </c>
      <c r="D392" s="23">
        <v>14.820885250651985</v>
      </c>
      <c r="E392" s="23"/>
    </row>
    <row r="393" spans="1:5" ht="15.75" thickBot="1" x14ac:dyDescent="0.3">
      <c r="A393" s="14" t="s">
        <v>506</v>
      </c>
      <c r="B393" s="14" t="s">
        <v>265</v>
      </c>
      <c r="C393" s="22">
        <v>392</v>
      </c>
      <c r="D393" s="23">
        <v>14.775124584717608</v>
      </c>
      <c r="E393" s="27"/>
    </row>
    <row r="394" spans="1:5" ht="15.75" thickBot="1" x14ac:dyDescent="0.3">
      <c r="A394" s="14" t="s">
        <v>376</v>
      </c>
      <c r="B394" s="14" t="s">
        <v>295</v>
      </c>
      <c r="C394" s="22">
        <v>393</v>
      </c>
      <c r="D394" s="23">
        <v>14.773837209302322</v>
      </c>
      <c r="E394" s="27"/>
    </row>
    <row r="395" spans="1:5" ht="15.75" thickBot="1" x14ac:dyDescent="0.3">
      <c r="A395" s="14" t="s">
        <v>537</v>
      </c>
      <c r="B395" s="14" t="s">
        <v>267</v>
      </c>
      <c r="C395" s="22">
        <v>394</v>
      </c>
      <c r="D395" s="23">
        <v>14.743604651162791</v>
      </c>
      <c r="E395" s="27"/>
    </row>
    <row r="396" spans="1:5" ht="15.75" thickBot="1" x14ac:dyDescent="0.3">
      <c r="A396" s="2" t="s">
        <v>91</v>
      </c>
      <c r="B396" s="2" t="s">
        <v>261</v>
      </c>
      <c r="C396" s="22">
        <v>395</v>
      </c>
      <c r="D396" s="23">
        <v>14.701898000579543</v>
      </c>
      <c r="E396" s="23"/>
    </row>
    <row r="397" spans="1:5" ht="15.75" thickBot="1" x14ac:dyDescent="0.3">
      <c r="A397" s="14" t="s">
        <v>352</v>
      </c>
      <c r="B397" s="14" t="s">
        <v>278</v>
      </c>
      <c r="C397" s="22">
        <v>396</v>
      </c>
      <c r="D397" s="23">
        <v>14.69360465116279</v>
      </c>
      <c r="E397" s="27"/>
    </row>
    <row r="398" spans="1:5" ht="15.75" thickBot="1" x14ac:dyDescent="0.3">
      <c r="A398" s="2" t="s">
        <v>457</v>
      </c>
      <c r="B398" s="2" t="s">
        <v>276</v>
      </c>
      <c r="C398" s="22">
        <v>397</v>
      </c>
      <c r="D398" s="23">
        <v>14.686974789915968</v>
      </c>
      <c r="E398" s="23"/>
    </row>
    <row r="399" spans="1:5" ht="15.75" thickBot="1" x14ac:dyDescent="0.3">
      <c r="A399" s="14" t="s">
        <v>504</v>
      </c>
      <c r="B399" s="14" t="s">
        <v>273</v>
      </c>
      <c r="C399" s="22">
        <v>398</v>
      </c>
      <c r="D399" s="23">
        <v>14.673837209302324</v>
      </c>
      <c r="E399" s="27"/>
    </row>
    <row r="400" spans="1:5" ht="15.75" thickBot="1" x14ac:dyDescent="0.3">
      <c r="A400" s="14" t="s">
        <v>348</v>
      </c>
      <c r="B400" s="14" t="s">
        <v>301</v>
      </c>
      <c r="C400" s="22">
        <v>399</v>
      </c>
      <c r="D400" s="23">
        <v>14.665697674418604</v>
      </c>
      <c r="E400" s="27"/>
    </row>
    <row r="401" spans="1:5" ht="15.75" thickBot="1" x14ac:dyDescent="0.3">
      <c r="A401" s="2" t="s">
        <v>32</v>
      </c>
      <c r="B401" s="2" t="s">
        <v>260</v>
      </c>
      <c r="C401" s="22">
        <v>400</v>
      </c>
      <c r="D401" s="23">
        <v>14.63340336134454</v>
      </c>
      <c r="E401" s="23"/>
    </row>
    <row r="402" spans="1:5" ht="15.75" thickBot="1" x14ac:dyDescent="0.3">
      <c r="A402" s="14" t="s">
        <v>384</v>
      </c>
      <c r="B402" s="14" t="s">
        <v>289</v>
      </c>
      <c r="C402" s="22">
        <v>401</v>
      </c>
      <c r="D402" s="23">
        <v>14.584136212624585</v>
      </c>
      <c r="E402" s="27"/>
    </row>
    <row r="403" spans="1:5" ht="15.75" thickBot="1" x14ac:dyDescent="0.3">
      <c r="A403" s="2" t="s">
        <v>402</v>
      </c>
      <c r="B403" s="2" t="s">
        <v>272</v>
      </c>
      <c r="C403" s="22">
        <v>402</v>
      </c>
      <c r="D403" s="23">
        <v>14.538974210373805</v>
      </c>
      <c r="E403" s="23"/>
    </row>
    <row r="404" spans="1:5" ht="15.75" thickBot="1" x14ac:dyDescent="0.3">
      <c r="A404" s="2" t="s">
        <v>75</v>
      </c>
      <c r="B404" s="2" t="s">
        <v>275</v>
      </c>
      <c r="C404" s="22">
        <v>403</v>
      </c>
      <c r="D404" s="23">
        <v>14.499818893074476</v>
      </c>
      <c r="E404" s="23"/>
    </row>
    <row r="405" spans="1:5" ht="15.75" thickBot="1" x14ac:dyDescent="0.3">
      <c r="A405" s="2" t="s">
        <v>462</v>
      </c>
      <c r="B405" s="2" t="s">
        <v>261</v>
      </c>
      <c r="C405" s="22">
        <v>404</v>
      </c>
      <c r="D405" s="23">
        <v>14.479860909881195</v>
      </c>
      <c r="E405" s="23"/>
    </row>
    <row r="406" spans="1:5" ht="15.75" thickBot="1" x14ac:dyDescent="0.3">
      <c r="A406" s="2" t="s">
        <v>112</v>
      </c>
      <c r="B406" s="2" t="s">
        <v>273</v>
      </c>
      <c r="C406" s="22">
        <v>405</v>
      </c>
      <c r="D406" s="23">
        <v>14.435272384815999</v>
      </c>
      <c r="E406" s="23"/>
    </row>
    <row r="407" spans="1:5" ht="15.75" thickBot="1" x14ac:dyDescent="0.3">
      <c r="A407" s="2" t="s">
        <v>448</v>
      </c>
      <c r="B407" s="2" t="s">
        <v>262</v>
      </c>
      <c r="C407" s="22">
        <v>406</v>
      </c>
      <c r="D407" s="23">
        <v>14.407563025210088</v>
      </c>
      <c r="E407" s="23"/>
    </row>
    <row r="408" spans="1:5" ht="15.75" thickBot="1" x14ac:dyDescent="0.3">
      <c r="A408" s="2" t="s">
        <v>83</v>
      </c>
      <c r="B408" s="2" t="s">
        <v>300</v>
      </c>
      <c r="C408" s="22">
        <v>407</v>
      </c>
      <c r="D408" s="23">
        <v>14.396008403361346</v>
      </c>
      <c r="E408" s="23"/>
    </row>
    <row r="409" spans="1:5" ht="15.75" thickBot="1" x14ac:dyDescent="0.3">
      <c r="A409" s="14" t="s">
        <v>532</v>
      </c>
      <c r="B409" s="14" t="s">
        <v>271</v>
      </c>
      <c r="C409" s="22">
        <v>408</v>
      </c>
      <c r="D409" s="23">
        <v>14.375415282392025</v>
      </c>
      <c r="E409" s="27"/>
    </row>
    <row r="410" spans="1:5" ht="15.75" thickBot="1" x14ac:dyDescent="0.3">
      <c r="A410" s="2" t="s">
        <v>421</v>
      </c>
      <c r="B410" s="2" t="s">
        <v>301</v>
      </c>
      <c r="C410" s="22">
        <v>409</v>
      </c>
      <c r="D410" s="23">
        <v>14.358229498696033</v>
      </c>
      <c r="E410" s="23"/>
    </row>
    <row r="411" spans="1:5" ht="15.75" thickBot="1" x14ac:dyDescent="0.3">
      <c r="A411" s="2" t="s">
        <v>464</v>
      </c>
      <c r="B411" s="2" t="s">
        <v>278</v>
      </c>
      <c r="C411" s="22">
        <v>410</v>
      </c>
      <c r="D411" s="23">
        <v>14.328890176760362</v>
      </c>
      <c r="E411" s="23"/>
    </row>
    <row r="412" spans="1:5" ht="15.75" thickBot="1" x14ac:dyDescent="0.3">
      <c r="A412" s="14" t="s">
        <v>226</v>
      </c>
      <c r="B412" s="14" t="s">
        <v>295</v>
      </c>
      <c r="C412" s="22">
        <v>411</v>
      </c>
      <c r="D412" s="23">
        <v>14.319767441860465</v>
      </c>
      <c r="E412" s="27"/>
    </row>
    <row r="413" spans="1:5" ht="15.75" thickBot="1" x14ac:dyDescent="0.3">
      <c r="A413" s="14" t="s">
        <v>539</v>
      </c>
      <c r="B413" s="14" t="s">
        <v>287</v>
      </c>
      <c r="C413" s="22">
        <v>412</v>
      </c>
      <c r="D413" s="23">
        <v>14.260465116279068</v>
      </c>
      <c r="E413" s="27"/>
    </row>
    <row r="414" spans="1:5" ht="15.75" thickBot="1" x14ac:dyDescent="0.3">
      <c r="A414" s="14" t="s">
        <v>542</v>
      </c>
      <c r="B414" s="14" t="s">
        <v>262</v>
      </c>
      <c r="C414" s="22">
        <v>413</v>
      </c>
      <c r="D414" s="23">
        <v>14.248504983388703</v>
      </c>
      <c r="E414" s="27"/>
    </row>
    <row r="415" spans="1:5" ht="15.75" thickBot="1" x14ac:dyDescent="0.3">
      <c r="A415" s="2" t="s">
        <v>458</v>
      </c>
      <c r="B415" s="2" t="s">
        <v>284</v>
      </c>
      <c r="C415" s="22">
        <v>414</v>
      </c>
      <c r="D415" s="23">
        <v>14.223558388872792</v>
      </c>
      <c r="E415" s="23"/>
    </row>
    <row r="416" spans="1:5" ht="15.75" thickBot="1" x14ac:dyDescent="0.3">
      <c r="A416" s="14" t="s">
        <v>373</v>
      </c>
      <c r="B416" s="14" t="s">
        <v>276</v>
      </c>
      <c r="C416" s="22">
        <v>415</v>
      </c>
      <c r="D416" s="23">
        <v>14.175872093023255</v>
      </c>
      <c r="E416" s="27"/>
    </row>
    <row r="417" spans="1:5" ht="15.75" thickBot="1" x14ac:dyDescent="0.3">
      <c r="A417" s="14" t="s">
        <v>536</v>
      </c>
      <c r="B417" s="14" t="s">
        <v>277</v>
      </c>
      <c r="C417" s="22">
        <v>416</v>
      </c>
      <c r="D417" s="23">
        <v>14.134883720930233</v>
      </c>
      <c r="E417" s="27"/>
    </row>
    <row r="418" spans="1:5" ht="15.75" thickBot="1" x14ac:dyDescent="0.3">
      <c r="A418" s="2" t="s">
        <v>454</v>
      </c>
      <c r="B418" s="2" t="s">
        <v>263</v>
      </c>
      <c r="C418" s="22">
        <v>417</v>
      </c>
      <c r="D418" s="23">
        <v>14.004600115908431</v>
      </c>
      <c r="E418" s="23"/>
    </row>
    <row r="419" spans="1:5" ht="15.75" thickBot="1" x14ac:dyDescent="0.3">
      <c r="A419" s="14" t="s">
        <v>359</v>
      </c>
      <c r="B419" s="14" t="s">
        <v>305</v>
      </c>
      <c r="C419" s="22">
        <v>418</v>
      </c>
      <c r="D419" s="23">
        <v>13.969476744186046</v>
      </c>
      <c r="E419" s="27"/>
    </row>
    <row r="420" spans="1:5" ht="15.75" thickBot="1" x14ac:dyDescent="0.3">
      <c r="A420" s="2" t="s">
        <v>122</v>
      </c>
      <c r="B420" s="2" t="s">
        <v>309</v>
      </c>
      <c r="C420" s="22">
        <v>419</v>
      </c>
      <c r="D420" s="23">
        <v>13.904411764705884</v>
      </c>
      <c r="E420" s="23"/>
    </row>
    <row r="421" spans="1:5" ht="15.75" thickBot="1" x14ac:dyDescent="0.3">
      <c r="A421" s="2" t="s">
        <v>333</v>
      </c>
      <c r="B421" s="2" t="s">
        <v>305</v>
      </c>
      <c r="C421" s="22">
        <v>420</v>
      </c>
      <c r="D421" s="23">
        <v>13.875000000000002</v>
      </c>
      <c r="E421" s="23"/>
    </row>
    <row r="422" spans="1:5" ht="15.75" thickBot="1" x14ac:dyDescent="0.3">
      <c r="A422" s="2" t="s">
        <v>82</v>
      </c>
      <c r="B422" s="2" t="s">
        <v>305</v>
      </c>
      <c r="C422" s="22">
        <v>421</v>
      </c>
      <c r="D422" s="23">
        <v>13.826898000579545</v>
      </c>
      <c r="E422" s="23"/>
    </row>
    <row r="423" spans="1:5" ht="15.75" thickBot="1" x14ac:dyDescent="0.3">
      <c r="A423" s="14" t="s">
        <v>364</v>
      </c>
      <c r="B423" s="14" t="s">
        <v>287</v>
      </c>
      <c r="C423" s="22">
        <v>422</v>
      </c>
      <c r="D423" s="23">
        <v>13.768023255813953</v>
      </c>
      <c r="E423" s="27"/>
    </row>
    <row r="424" spans="1:5" ht="15.75" thickBot="1" x14ac:dyDescent="0.3">
      <c r="A424" s="2" t="s">
        <v>466</v>
      </c>
      <c r="B424" s="2" t="s">
        <v>287</v>
      </c>
      <c r="C424" s="22">
        <v>423</v>
      </c>
      <c r="D424" s="23">
        <v>13.745798319327735</v>
      </c>
      <c r="E424" s="23"/>
    </row>
    <row r="425" spans="1:5" ht="15.75" thickBot="1" x14ac:dyDescent="0.3">
      <c r="A425" s="2" t="s">
        <v>459</v>
      </c>
      <c r="B425" s="2" t="s">
        <v>287</v>
      </c>
      <c r="C425" s="22">
        <v>424</v>
      </c>
      <c r="D425" s="23">
        <v>13.730150680962041</v>
      </c>
      <c r="E425" s="23"/>
    </row>
    <row r="426" spans="1:5" ht="15.75" thickBot="1" x14ac:dyDescent="0.3">
      <c r="A426" s="2" t="s">
        <v>415</v>
      </c>
      <c r="B426" s="2" t="s">
        <v>267</v>
      </c>
      <c r="C426" s="22">
        <v>425</v>
      </c>
      <c r="D426" s="23">
        <v>13.725007244277021</v>
      </c>
      <c r="E426" s="23"/>
    </row>
    <row r="427" spans="1:5" ht="15.75" thickBot="1" x14ac:dyDescent="0.3">
      <c r="A427" s="2" t="s">
        <v>444</v>
      </c>
      <c r="B427" s="2" t="s">
        <v>260</v>
      </c>
      <c r="C427" s="22">
        <v>426</v>
      </c>
      <c r="D427" s="23">
        <v>13.710880904085773</v>
      </c>
      <c r="E427" s="23"/>
    </row>
    <row r="428" spans="1:5" ht="15.75" thickBot="1" x14ac:dyDescent="0.3">
      <c r="A428" s="2" t="s">
        <v>439</v>
      </c>
      <c r="B428" s="2" t="s">
        <v>262</v>
      </c>
      <c r="C428" s="22">
        <v>427</v>
      </c>
      <c r="D428" s="23">
        <v>13.704469718922052</v>
      </c>
      <c r="E428" s="23"/>
    </row>
    <row r="429" spans="1:5" ht="15.75" thickBot="1" x14ac:dyDescent="0.3">
      <c r="A429" s="14" t="s">
        <v>191</v>
      </c>
      <c r="B429" s="14" t="s">
        <v>300</v>
      </c>
      <c r="C429" s="22">
        <v>428</v>
      </c>
      <c r="D429" s="23">
        <v>13.693313953488371</v>
      </c>
      <c r="E429" s="27"/>
    </row>
    <row r="430" spans="1:5" ht="15.75" thickBot="1" x14ac:dyDescent="0.3">
      <c r="A430" s="14" t="s">
        <v>521</v>
      </c>
      <c r="B430" s="14" t="s">
        <v>271</v>
      </c>
      <c r="C430" s="22">
        <v>429</v>
      </c>
      <c r="D430" s="23">
        <v>13.519767441860466</v>
      </c>
      <c r="E430" s="27"/>
    </row>
    <row r="431" spans="1:5" ht="15.75" thickBot="1" x14ac:dyDescent="0.3">
      <c r="A431" s="14" t="s">
        <v>237</v>
      </c>
      <c r="B431" s="14" t="s">
        <v>309</v>
      </c>
      <c r="C431" s="22">
        <v>430</v>
      </c>
      <c r="D431" s="23">
        <v>13.455232558139537</v>
      </c>
      <c r="E431" s="27"/>
    </row>
    <row r="432" spans="1:5" ht="15.75" thickBot="1" x14ac:dyDescent="0.3">
      <c r="A432" s="14" t="s">
        <v>502</v>
      </c>
      <c r="B432" s="14" t="s">
        <v>286</v>
      </c>
      <c r="C432" s="22">
        <v>431</v>
      </c>
      <c r="D432" s="23">
        <v>13.437500000000002</v>
      </c>
      <c r="E432" s="27"/>
    </row>
    <row r="433" spans="1:5" ht="15.75" thickBot="1" x14ac:dyDescent="0.3">
      <c r="A433" s="14" t="s">
        <v>371</v>
      </c>
      <c r="B433" s="14" t="s">
        <v>305</v>
      </c>
      <c r="C433" s="22">
        <v>432</v>
      </c>
      <c r="D433" s="23">
        <v>13.395058139534882</v>
      </c>
      <c r="E433" s="27"/>
    </row>
    <row r="434" spans="1:5" ht="15.75" thickBot="1" x14ac:dyDescent="0.3">
      <c r="A434" s="14" t="s">
        <v>365</v>
      </c>
      <c r="B434" s="14" t="s">
        <v>293</v>
      </c>
      <c r="C434" s="22">
        <v>433</v>
      </c>
      <c r="D434" s="23">
        <v>13.315406976744189</v>
      </c>
      <c r="E434" s="27"/>
    </row>
    <row r="435" spans="1:5" ht="15.75" thickBot="1" x14ac:dyDescent="0.3">
      <c r="A435" s="14" t="s">
        <v>523</v>
      </c>
      <c r="B435" s="14" t="s">
        <v>271</v>
      </c>
      <c r="C435" s="22">
        <v>434</v>
      </c>
      <c r="D435" s="23">
        <v>13.297383720930231</v>
      </c>
      <c r="E435" s="27"/>
    </row>
    <row r="436" spans="1:5" ht="15.75" thickBot="1" x14ac:dyDescent="0.3">
      <c r="A436" s="2" t="s">
        <v>432</v>
      </c>
      <c r="B436" s="2" t="s">
        <v>300</v>
      </c>
      <c r="C436" s="22">
        <v>435</v>
      </c>
      <c r="D436" s="23">
        <v>13.233301941466245</v>
      </c>
      <c r="E436" s="23"/>
    </row>
    <row r="437" spans="1:5" ht="15.75" thickBot="1" x14ac:dyDescent="0.3">
      <c r="A437" s="14" t="s">
        <v>385</v>
      </c>
      <c r="B437" s="14" t="s">
        <v>261</v>
      </c>
      <c r="C437" s="22">
        <v>436</v>
      </c>
      <c r="D437" s="23">
        <v>13.083720930232557</v>
      </c>
      <c r="E437" s="27"/>
    </row>
    <row r="438" spans="1:5" ht="15.75" thickBot="1" x14ac:dyDescent="0.3">
      <c r="A438" s="14" t="s">
        <v>153</v>
      </c>
      <c r="B438" s="14" t="s">
        <v>280</v>
      </c>
      <c r="C438" s="22">
        <v>437</v>
      </c>
      <c r="D438" s="23">
        <v>13.068604651162788</v>
      </c>
      <c r="E438" s="27"/>
    </row>
    <row r="439" spans="1:5" ht="15.75" thickBot="1" x14ac:dyDescent="0.3">
      <c r="A439" s="2" t="s">
        <v>428</v>
      </c>
      <c r="B439" s="10"/>
      <c r="C439" s="22">
        <v>438</v>
      </c>
      <c r="D439" s="23">
        <v>13.007352941176473</v>
      </c>
      <c r="E439" s="23"/>
    </row>
    <row r="440" spans="1:5" ht="15.75" thickBot="1" x14ac:dyDescent="0.3">
      <c r="A440" s="2" t="s">
        <v>129</v>
      </c>
      <c r="B440" s="2" t="s">
        <v>301</v>
      </c>
      <c r="C440" s="22">
        <v>439</v>
      </c>
      <c r="D440" s="23">
        <v>13.004201680672272</v>
      </c>
      <c r="E440" s="23"/>
    </row>
    <row r="441" spans="1:5" ht="15.75" thickBot="1" x14ac:dyDescent="0.3">
      <c r="A441" s="14" t="s">
        <v>550</v>
      </c>
      <c r="B441" s="14" t="s">
        <v>272</v>
      </c>
      <c r="C441" s="22">
        <v>440</v>
      </c>
      <c r="D441" s="23">
        <v>12.846511627906976</v>
      </c>
      <c r="E441" s="27"/>
    </row>
    <row r="442" spans="1:5" ht="15.75" thickBot="1" x14ac:dyDescent="0.3">
      <c r="A442" s="14" t="s">
        <v>375</v>
      </c>
      <c r="B442" s="14" t="s">
        <v>289</v>
      </c>
      <c r="C442" s="22">
        <v>441</v>
      </c>
      <c r="D442" s="23">
        <v>12.756686046511627</v>
      </c>
      <c r="E442" s="27"/>
    </row>
    <row r="443" spans="1:5" ht="15.75" thickBot="1" x14ac:dyDescent="0.3">
      <c r="A443" s="14" t="s">
        <v>469</v>
      </c>
      <c r="B443" s="14" t="s">
        <v>309</v>
      </c>
      <c r="C443" s="22">
        <v>442</v>
      </c>
      <c r="D443" s="23">
        <v>12.702034883720929</v>
      </c>
      <c r="E443" s="27"/>
    </row>
    <row r="444" spans="1:5" ht="15.75" thickBot="1" x14ac:dyDescent="0.3">
      <c r="A444" s="14" t="s">
        <v>225</v>
      </c>
      <c r="B444" s="14" t="s">
        <v>312</v>
      </c>
      <c r="C444" s="22">
        <v>443</v>
      </c>
      <c r="D444" s="23">
        <v>12.6875</v>
      </c>
      <c r="E444" s="27"/>
    </row>
    <row r="445" spans="1:5" ht="15.75" thickBot="1" x14ac:dyDescent="0.3">
      <c r="A445" s="14" t="s">
        <v>166</v>
      </c>
      <c r="B445" s="14" t="s">
        <v>286</v>
      </c>
      <c r="C445" s="22">
        <v>444</v>
      </c>
      <c r="D445" s="23">
        <v>12.64825581395349</v>
      </c>
      <c r="E445" s="27"/>
    </row>
    <row r="446" spans="1:5" ht="15.75" thickBot="1" x14ac:dyDescent="0.3">
      <c r="A446" s="2" t="s">
        <v>435</v>
      </c>
      <c r="B446" s="2" t="s">
        <v>287</v>
      </c>
      <c r="C446" s="22">
        <v>445</v>
      </c>
      <c r="D446" s="23">
        <v>12.414915966386555</v>
      </c>
      <c r="E446" s="23"/>
    </row>
    <row r="447" spans="1:5" ht="15.75" thickBot="1" x14ac:dyDescent="0.3">
      <c r="A447" s="2" t="s">
        <v>442</v>
      </c>
      <c r="B447" s="2" t="s">
        <v>280</v>
      </c>
      <c r="C447" s="22">
        <v>446</v>
      </c>
      <c r="D447" s="23">
        <v>12.405462184873951</v>
      </c>
      <c r="E447" s="23"/>
    </row>
    <row r="448" spans="1:5" ht="15.75" thickBot="1" x14ac:dyDescent="0.3">
      <c r="A448" s="14" t="s">
        <v>470</v>
      </c>
      <c r="B448" s="14" t="s">
        <v>277</v>
      </c>
      <c r="C448" s="22">
        <v>447</v>
      </c>
      <c r="D448" s="23">
        <v>12.400000000000002</v>
      </c>
      <c r="E448" s="27"/>
    </row>
    <row r="449" spans="1:5" ht="15.75" thickBot="1" x14ac:dyDescent="0.3">
      <c r="A449" s="14" t="s">
        <v>168</v>
      </c>
      <c r="B449" s="14" t="s">
        <v>284</v>
      </c>
      <c r="C449" s="22">
        <v>448</v>
      </c>
      <c r="D449" s="23">
        <v>12.396511627906975</v>
      </c>
      <c r="E449" s="27"/>
    </row>
    <row r="450" spans="1:5" ht="15.75" thickBot="1" x14ac:dyDescent="0.3">
      <c r="A450" s="14" t="s">
        <v>372</v>
      </c>
      <c r="B450" s="14" t="s">
        <v>295</v>
      </c>
      <c r="C450" s="22">
        <v>449</v>
      </c>
      <c r="D450" s="23">
        <v>12.372093023255811</v>
      </c>
      <c r="E450" s="27"/>
    </row>
    <row r="451" spans="1:5" ht="15.75" thickBot="1" x14ac:dyDescent="0.3">
      <c r="A451" s="14" t="s">
        <v>378</v>
      </c>
      <c r="B451" s="14" t="s">
        <v>305</v>
      </c>
      <c r="C451" s="22">
        <v>450</v>
      </c>
      <c r="D451" s="23">
        <v>12.242732558139535</v>
      </c>
      <c r="E451" s="27"/>
    </row>
    <row r="452" spans="1:5" ht="15.75" thickBot="1" x14ac:dyDescent="0.3">
      <c r="A452" s="2" t="s">
        <v>321</v>
      </c>
      <c r="B452" s="2" t="s">
        <v>293</v>
      </c>
      <c r="C452" s="22">
        <v>451</v>
      </c>
      <c r="D452" s="23">
        <v>12.194327731092441</v>
      </c>
      <c r="E452" s="23"/>
    </row>
    <row r="453" spans="1:5" ht="15.75" thickBot="1" x14ac:dyDescent="0.3">
      <c r="A453" s="2" t="s">
        <v>320</v>
      </c>
      <c r="B453" s="2" t="s">
        <v>275</v>
      </c>
      <c r="C453" s="22">
        <v>452</v>
      </c>
      <c r="D453" s="23">
        <v>12.102941176470591</v>
      </c>
      <c r="E453" s="23"/>
    </row>
    <row r="454" spans="1:5" ht="15.75" thickBot="1" x14ac:dyDescent="0.3">
      <c r="A454" s="2" t="s">
        <v>437</v>
      </c>
      <c r="B454" s="2" t="s">
        <v>272</v>
      </c>
      <c r="C454" s="22">
        <v>453</v>
      </c>
      <c r="D454" s="23">
        <v>11.986380759200232</v>
      </c>
      <c r="E454" s="23"/>
    </row>
    <row r="455" spans="1:5" ht="15.75" thickBot="1" x14ac:dyDescent="0.3">
      <c r="A455" s="14" t="s">
        <v>477</v>
      </c>
      <c r="B455" s="14" t="s">
        <v>282</v>
      </c>
      <c r="C455" s="22">
        <v>454</v>
      </c>
      <c r="D455" s="23">
        <v>11.901744186046511</v>
      </c>
      <c r="E455" s="27"/>
    </row>
    <row r="456" spans="1:5" ht="15.75" thickBot="1" x14ac:dyDescent="0.3">
      <c r="A456" s="2" t="s">
        <v>413</v>
      </c>
      <c r="B456" s="2" t="s">
        <v>293</v>
      </c>
      <c r="C456" s="22">
        <v>455</v>
      </c>
      <c r="D456" s="23">
        <v>11.857251521298176</v>
      </c>
      <c r="E456" s="23"/>
    </row>
    <row r="457" spans="1:5" ht="15.75" thickBot="1" x14ac:dyDescent="0.3">
      <c r="A457" s="14" t="s">
        <v>394</v>
      </c>
      <c r="B457" s="14" t="s">
        <v>300</v>
      </c>
      <c r="C457" s="22">
        <v>456</v>
      </c>
      <c r="D457" s="23">
        <v>11.590406976744188</v>
      </c>
      <c r="E457" s="27"/>
    </row>
    <row r="458" spans="1:5" ht="15.75" thickBot="1" x14ac:dyDescent="0.3">
      <c r="A458" s="14" t="s">
        <v>219</v>
      </c>
      <c r="B458" s="14" t="s">
        <v>265</v>
      </c>
      <c r="C458" s="22">
        <v>457</v>
      </c>
      <c r="D458" s="23">
        <v>11.577906976744188</v>
      </c>
      <c r="E458" s="27"/>
    </row>
    <row r="459" spans="1:5" ht="15.75" thickBot="1" x14ac:dyDescent="0.3">
      <c r="A459" s="14" t="s">
        <v>484</v>
      </c>
      <c r="B459" s="14" t="s">
        <v>309</v>
      </c>
      <c r="C459" s="22">
        <v>458</v>
      </c>
      <c r="D459" s="23">
        <v>11.387500000000001</v>
      </c>
      <c r="E459" s="27"/>
    </row>
    <row r="460" spans="1:5" ht="15.75" thickBot="1" x14ac:dyDescent="0.3">
      <c r="A460" s="2" t="s">
        <v>138</v>
      </c>
      <c r="B460" s="2" t="s">
        <v>274</v>
      </c>
      <c r="C460" s="22">
        <v>459</v>
      </c>
      <c r="D460" s="23">
        <v>11.350840336134455</v>
      </c>
      <c r="E460" s="23"/>
    </row>
    <row r="461" spans="1:5" ht="15.75" thickBot="1" x14ac:dyDescent="0.3">
      <c r="A461" s="14" t="s">
        <v>387</v>
      </c>
      <c r="B461" s="14" t="s">
        <v>293</v>
      </c>
      <c r="C461" s="22">
        <v>460</v>
      </c>
      <c r="D461" s="23">
        <v>11.202616279069767</v>
      </c>
      <c r="E461" s="27"/>
    </row>
    <row r="462" spans="1:5" ht="15.75" thickBot="1" x14ac:dyDescent="0.3">
      <c r="A462" s="14" t="s">
        <v>467</v>
      </c>
      <c r="B462" s="14" t="s">
        <v>265</v>
      </c>
      <c r="C462" s="22">
        <v>461</v>
      </c>
      <c r="D462" s="23">
        <v>11.097674418604649</v>
      </c>
      <c r="E462" s="27"/>
    </row>
    <row r="463" spans="1:5" ht="15.75" thickBot="1" x14ac:dyDescent="0.3">
      <c r="A463" s="2" t="s">
        <v>322</v>
      </c>
      <c r="B463" s="2" t="s">
        <v>293</v>
      </c>
      <c r="C463" s="22">
        <v>462</v>
      </c>
      <c r="D463" s="23">
        <v>10.967436974789916</v>
      </c>
      <c r="E463" s="23"/>
    </row>
    <row r="464" spans="1:5" ht="15.75" thickBot="1" x14ac:dyDescent="0.3">
      <c r="A464" s="2" t="s">
        <v>447</v>
      </c>
      <c r="B464" s="2" t="s">
        <v>273</v>
      </c>
      <c r="C464" s="22">
        <v>463</v>
      </c>
      <c r="D464" s="23">
        <v>10.960482468849611</v>
      </c>
      <c r="E464" s="23"/>
    </row>
    <row r="465" spans="1:5" ht="15.75" thickBot="1" x14ac:dyDescent="0.3">
      <c r="A465" s="2" t="s">
        <v>426</v>
      </c>
      <c r="B465" s="2" t="s">
        <v>259</v>
      </c>
      <c r="C465" s="22">
        <v>464</v>
      </c>
      <c r="D465" s="23">
        <v>10.863445378151264</v>
      </c>
      <c r="E465" s="23"/>
    </row>
    <row r="466" spans="1:5" ht="15.75" thickBot="1" x14ac:dyDescent="0.3">
      <c r="A466" s="2" t="s">
        <v>28</v>
      </c>
      <c r="B466" s="2" t="s">
        <v>280</v>
      </c>
      <c r="C466" s="22">
        <v>465</v>
      </c>
      <c r="D466" s="23">
        <v>10.840336134453784</v>
      </c>
      <c r="E466" s="23"/>
    </row>
    <row r="467" spans="1:5" ht="15.75" thickBot="1" x14ac:dyDescent="0.3">
      <c r="A467" s="2" t="s">
        <v>441</v>
      </c>
      <c r="B467" s="2" t="s">
        <v>273</v>
      </c>
      <c r="C467" s="22">
        <v>466</v>
      </c>
      <c r="D467" s="23">
        <v>10.8372935381049</v>
      </c>
      <c r="E467" s="23"/>
    </row>
    <row r="468" spans="1:5" ht="15.75" thickBot="1" x14ac:dyDescent="0.3">
      <c r="A468" s="14" t="s">
        <v>379</v>
      </c>
      <c r="B468" s="14" t="s">
        <v>309</v>
      </c>
      <c r="C468" s="22">
        <v>467</v>
      </c>
      <c r="D468" s="23">
        <v>10.579360465116276</v>
      </c>
      <c r="E468" s="27"/>
    </row>
    <row r="469" spans="1:5" ht="15.75" thickBot="1" x14ac:dyDescent="0.3">
      <c r="A469" s="2" t="s">
        <v>306</v>
      </c>
      <c r="B469" s="2" t="s">
        <v>273</v>
      </c>
      <c r="C469" s="22">
        <v>468</v>
      </c>
      <c r="D469" s="23">
        <v>10.377100840336134</v>
      </c>
      <c r="E469" s="23"/>
    </row>
    <row r="470" spans="1:5" ht="15.75" thickBot="1" x14ac:dyDescent="0.3">
      <c r="A470" s="14" t="s">
        <v>499</v>
      </c>
      <c r="B470" s="14" t="s">
        <v>286</v>
      </c>
      <c r="C470" s="22">
        <v>469</v>
      </c>
      <c r="D470" s="23">
        <v>10.333139534883721</v>
      </c>
      <c r="E470" s="27"/>
    </row>
    <row r="471" spans="1:5" ht="15.75" thickBot="1" x14ac:dyDescent="0.3">
      <c r="A471" s="14" t="s">
        <v>173</v>
      </c>
      <c r="B471" s="14" t="s">
        <v>309</v>
      </c>
      <c r="C471" s="22">
        <v>470</v>
      </c>
      <c r="D471" s="23">
        <v>10.283720930232558</v>
      </c>
      <c r="E471" s="27"/>
    </row>
    <row r="472" spans="1:5" ht="15.75" thickBot="1" x14ac:dyDescent="0.3">
      <c r="A472" s="2" t="s">
        <v>450</v>
      </c>
      <c r="B472" s="2" t="s">
        <v>274</v>
      </c>
      <c r="C472" s="22">
        <v>471</v>
      </c>
      <c r="D472" s="23">
        <v>10.279411764705882</v>
      </c>
      <c r="E472" s="23"/>
    </row>
    <row r="473" spans="1:5" ht="15.75" thickBot="1" x14ac:dyDescent="0.3">
      <c r="A473" s="14" t="s">
        <v>392</v>
      </c>
      <c r="B473" s="14" t="s">
        <v>293</v>
      </c>
      <c r="C473" s="22">
        <v>472</v>
      </c>
      <c r="D473" s="23">
        <v>10.088372093023255</v>
      </c>
      <c r="E473" s="27"/>
    </row>
    <row r="474" spans="1:5" ht="15.75" thickBot="1" x14ac:dyDescent="0.3">
      <c r="A474" s="14" t="s">
        <v>534</v>
      </c>
      <c r="B474" s="14" t="s">
        <v>312</v>
      </c>
      <c r="C474" s="22">
        <v>473</v>
      </c>
      <c r="D474" s="23">
        <v>10.055813953488371</v>
      </c>
      <c r="E474" s="27"/>
    </row>
    <row r="475" spans="1:5" ht="15.75" thickBot="1" x14ac:dyDescent="0.3">
      <c r="A475" s="14" t="s">
        <v>514</v>
      </c>
      <c r="B475" s="14" t="s">
        <v>289</v>
      </c>
      <c r="C475" s="22">
        <v>474</v>
      </c>
      <c r="D475" s="23">
        <v>10.04796511627907</v>
      </c>
      <c r="E475" s="27"/>
    </row>
    <row r="476" spans="1:5" ht="15.75" thickBot="1" x14ac:dyDescent="0.3">
      <c r="A476" s="14" t="s">
        <v>525</v>
      </c>
      <c r="B476" s="14" t="s">
        <v>301</v>
      </c>
      <c r="C476" s="22">
        <v>475</v>
      </c>
      <c r="D476" s="23">
        <v>10.02325581395349</v>
      </c>
      <c r="E476" s="27"/>
    </row>
    <row r="477" spans="1:5" ht="15.75" thickBot="1" x14ac:dyDescent="0.3">
      <c r="A477" s="2" t="s">
        <v>330</v>
      </c>
      <c r="B477" s="2" t="s">
        <v>287</v>
      </c>
      <c r="C477" s="22">
        <v>476</v>
      </c>
      <c r="D477" s="23">
        <v>10.020827296435817</v>
      </c>
      <c r="E477" s="23"/>
    </row>
    <row r="478" spans="1:5" ht="15.75" thickBot="1" x14ac:dyDescent="0.3">
      <c r="A478" s="2" t="s">
        <v>318</v>
      </c>
      <c r="B478" s="2" t="s">
        <v>276</v>
      </c>
      <c r="C478" s="22">
        <v>477</v>
      </c>
      <c r="D478" s="23">
        <v>9.9516806722689086</v>
      </c>
      <c r="E478" s="23"/>
    </row>
    <row r="479" spans="1:5" ht="15.75" thickBot="1" x14ac:dyDescent="0.3">
      <c r="A479" s="2" t="s">
        <v>452</v>
      </c>
      <c r="B479" s="2" t="s">
        <v>273</v>
      </c>
      <c r="C479" s="22">
        <v>478</v>
      </c>
      <c r="D479" s="23">
        <v>9.9395827296435861</v>
      </c>
      <c r="E479" s="23"/>
    </row>
    <row r="480" spans="1:5" ht="15.75" thickBot="1" x14ac:dyDescent="0.3">
      <c r="A480" s="14" t="s">
        <v>544</v>
      </c>
      <c r="B480" s="14" t="s">
        <v>282</v>
      </c>
      <c r="C480" s="22">
        <v>479</v>
      </c>
      <c r="D480" s="23">
        <v>9.8578488372093034</v>
      </c>
      <c r="E480" s="27"/>
    </row>
    <row r="481" spans="1:5" ht="15.75" thickBot="1" x14ac:dyDescent="0.3">
      <c r="A481" s="14" t="s">
        <v>492</v>
      </c>
      <c r="B481" s="14" t="s">
        <v>312</v>
      </c>
      <c r="C481" s="22">
        <v>480</v>
      </c>
      <c r="D481" s="23">
        <v>9.8250000000000028</v>
      </c>
      <c r="E481" s="27"/>
    </row>
    <row r="482" spans="1:5" ht="15.75" thickBot="1" x14ac:dyDescent="0.3">
      <c r="A482" s="2" t="s">
        <v>433</v>
      </c>
      <c r="B482" s="2" t="s">
        <v>305</v>
      </c>
      <c r="C482" s="22">
        <v>481</v>
      </c>
      <c r="D482" s="23">
        <v>9.8224065488264287</v>
      </c>
      <c r="E482" s="23"/>
    </row>
    <row r="483" spans="1:5" ht="15.75" thickBot="1" x14ac:dyDescent="0.3">
      <c r="A483" s="14" t="s">
        <v>468</v>
      </c>
      <c r="B483" s="14" t="s">
        <v>273</v>
      </c>
      <c r="C483" s="22">
        <v>482</v>
      </c>
      <c r="D483" s="23">
        <v>9.702325581395348</v>
      </c>
      <c r="E483" s="27"/>
    </row>
    <row r="484" spans="1:5" ht="15.75" thickBot="1" x14ac:dyDescent="0.3">
      <c r="A484" s="2" t="s">
        <v>316</v>
      </c>
      <c r="B484" s="2" t="s">
        <v>270</v>
      </c>
      <c r="C484" s="22">
        <v>483</v>
      </c>
      <c r="D484" s="23">
        <v>9.485294117647058</v>
      </c>
      <c r="E484" s="23"/>
    </row>
    <row r="485" spans="1:5" ht="15.75" thickBot="1" x14ac:dyDescent="0.3">
      <c r="A485" s="14" t="s">
        <v>549</v>
      </c>
      <c r="B485" s="14" t="s">
        <v>312</v>
      </c>
      <c r="C485" s="22">
        <v>484</v>
      </c>
      <c r="D485" s="23">
        <v>9.4279069767441861</v>
      </c>
      <c r="E485" s="27"/>
    </row>
    <row r="486" spans="1:5" ht="15.75" thickBot="1" x14ac:dyDescent="0.3">
      <c r="A486" s="2" t="s">
        <v>136</v>
      </c>
      <c r="B486" s="2" t="s">
        <v>267</v>
      </c>
      <c r="C486" s="22">
        <v>485</v>
      </c>
      <c r="D486" s="23">
        <v>9</v>
      </c>
      <c r="E486" s="23"/>
    </row>
    <row r="487" spans="1:5" ht="15.75" thickBot="1" x14ac:dyDescent="0.3">
      <c r="A487" s="2" t="s">
        <v>417</v>
      </c>
      <c r="B487" s="2" t="s">
        <v>275</v>
      </c>
      <c r="C487" s="22">
        <v>486</v>
      </c>
      <c r="D487" s="23">
        <v>8.9663865546218506</v>
      </c>
      <c r="E487" s="23"/>
    </row>
    <row r="488" spans="1:5" ht="15.75" thickBot="1" x14ac:dyDescent="0.3">
      <c r="A488" s="14" t="s">
        <v>538</v>
      </c>
      <c r="B488" s="14" t="s">
        <v>301</v>
      </c>
      <c r="C488" s="22">
        <v>487</v>
      </c>
      <c r="D488" s="23">
        <v>8.9369186046511668</v>
      </c>
      <c r="E488" s="27"/>
    </row>
    <row r="489" spans="1:5" ht="15.75" thickBot="1" x14ac:dyDescent="0.3">
      <c r="A489" s="14" t="s">
        <v>256</v>
      </c>
      <c r="B489" s="14" t="s">
        <v>272</v>
      </c>
      <c r="C489" s="22">
        <v>488</v>
      </c>
      <c r="D489" s="23">
        <v>8.9116279069767437</v>
      </c>
      <c r="E489" s="27"/>
    </row>
    <row r="490" spans="1:5" ht="15.75" thickBot="1" x14ac:dyDescent="0.3">
      <c r="A490" s="14" t="s">
        <v>362</v>
      </c>
      <c r="B490" s="14" t="s">
        <v>282</v>
      </c>
      <c r="C490" s="22">
        <v>489</v>
      </c>
      <c r="D490" s="23">
        <v>8.7901162790697676</v>
      </c>
      <c r="E490" s="27"/>
    </row>
    <row r="491" spans="1:5" ht="15.75" thickBot="1" x14ac:dyDescent="0.3">
      <c r="A491" s="14" t="s">
        <v>198</v>
      </c>
      <c r="B491" s="14" t="s">
        <v>286</v>
      </c>
      <c r="C491" s="22">
        <v>490</v>
      </c>
      <c r="D491" s="23">
        <v>8.3749999999999982</v>
      </c>
      <c r="E491" s="27"/>
    </row>
    <row r="492" spans="1:5" ht="15.75" thickBot="1" x14ac:dyDescent="0.3">
      <c r="A492" s="2" t="s">
        <v>331</v>
      </c>
      <c r="B492" s="2" t="s">
        <v>287</v>
      </c>
      <c r="C492" s="22">
        <v>491</v>
      </c>
      <c r="D492" s="23">
        <v>8.0955882352941178</v>
      </c>
      <c r="E492" s="23"/>
    </row>
    <row r="493" spans="1:5" ht="15.75" thickBot="1" x14ac:dyDescent="0.3">
      <c r="A493" s="2" t="s">
        <v>443</v>
      </c>
      <c r="B493" s="2" t="s">
        <v>289</v>
      </c>
      <c r="C493" s="22">
        <v>492</v>
      </c>
      <c r="D493" s="23">
        <v>8.0547305128948139</v>
      </c>
      <c r="E493" s="23"/>
    </row>
    <row r="494" spans="1:5" ht="15.75" thickBot="1" x14ac:dyDescent="0.3">
      <c r="A494" s="14" t="s">
        <v>487</v>
      </c>
      <c r="B494" s="14" t="s">
        <v>301</v>
      </c>
      <c r="C494" s="22">
        <v>493</v>
      </c>
      <c r="D494" s="23">
        <v>7.700000000000002</v>
      </c>
      <c r="E494" s="27"/>
    </row>
    <row r="495" spans="1:5" ht="15.75" thickBot="1" x14ac:dyDescent="0.3">
      <c r="A495" s="2" t="s">
        <v>465</v>
      </c>
      <c r="B495" s="2" t="s">
        <v>261</v>
      </c>
      <c r="C495" s="22">
        <v>494</v>
      </c>
      <c r="D495" s="23">
        <v>7.6397058823529438</v>
      </c>
      <c r="E495" s="23"/>
    </row>
    <row r="496" spans="1:5" ht="15.75" thickBot="1" x14ac:dyDescent="0.3">
      <c r="A496" s="14" t="s">
        <v>386</v>
      </c>
      <c r="B496" s="14" t="s">
        <v>282</v>
      </c>
      <c r="C496" s="22">
        <v>495</v>
      </c>
      <c r="D496" s="23">
        <v>7.5151162790697708</v>
      </c>
      <c r="E496" s="27"/>
    </row>
    <row r="497" spans="1:5" ht="15.75" thickBot="1" x14ac:dyDescent="0.3">
      <c r="A497" s="14" t="s">
        <v>368</v>
      </c>
      <c r="B497" s="14" t="s">
        <v>312</v>
      </c>
      <c r="C497" s="22">
        <v>496</v>
      </c>
      <c r="D497" s="23">
        <v>6.6875</v>
      </c>
      <c r="E497" s="27"/>
    </row>
    <row r="498" spans="1:5" ht="15.75" thickBot="1" x14ac:dyDescent="0.3">
      <c r="A498" s="2" t="s">
        <v>463</v>
      </c>
      <c r="B498" s="2" t="s">
        <v>262</v>
      </c>
      <c r="C498" s="22">
        <v>497</v>
      </c>
      <c r="D498" s="23">
        <v>6.6470588235294112</v>
      </c>
      <c r="E498" s="23"/>
    </row>
    <row r="499" spans="1:5" ht="15.75" thickBot="1" x14ac:dyDescent="0.3">
      <c r="A499" s="14" t="s">
        <v>519</v>
      </c>
      <c r="B499" s="14" t="s">
        <v>286</v>
      </c>
      <c r="C499" s="22">
        <v>498</v>
      </c>
      <c r="D499" s="23">
        <v>6.6252906976744201</v>
      </c>
      <c r="E499" s="27"/>
    </row>
    <row r="500" spans="1:5" ht="15.75" thickBot="1" x14ac:dyDescent="0.3">
      <c r="A500" s="14" t="s">
        <v>541</v>
      </c>
      <c r="B500" s="14" t="s">
        <v>312</v>
      </c>
      <c r="C500" s="22">
        <v>499</v>
      </c>
      <c r="D500" s="23">
        <v>6.2000000000000011</v>
      </c>
      <c r="E500" s="27"/>
    </row>
  </sheetData>
  <sortState xmlns:xlrd2="http://schemas.microsoft.com/office/spreadsheetml/2017/richdata2" ref="A2:D500">
    <sortCondition descending="1" ref="D235:D500"/>
  </sortState>
  <mergeCells count="1">
    <mergeCell ref="P1:Q1"/>
  </mergeCells>
  <hyperlinks>
    <hyperlink ref="A4" r:id="rId1" display="https://www.fangraphs.com/players/aaron-judge/15640/stats" xr:uid="{15B2566A-B73B-4D92-A442-875E43EBEE5F}"/>
    <hyperlink ref="B4" r:id="rId2" display="https://www.fangraphs.com/teams/yankees" xr:uid="{A634A8AD-87A0-4914-ADD3-FC667D1B81F8}"/>
    <hyperlink ref="A2" r:id="rId3" display="https://www.fangraphs.com/players/trea-turner/16252/stats" xr:uid="{499F963D-9493-4FC4-B163-2BB9DDC8FF5F}"/>
    <hyperlink ref="B2" r:id="rId4" display="https://www.fangraphs.com/teams/phillies" xr:uid="{5E5FAC3F-8D8E-45AA-80F3-DCEB987D5D87}"/>
    <hyperlink ref="A35" r:id="rId5" display="https://www.fangraphs.com/players/juan-soto/20123/stats" xr:uid="{81C49378-E220-4DEE-B3ED-2C7549AB1C4A}"/>
    <hyperlink ref="B35" r:id="rId6" display="https://www.fangraphs.com/teams/padres" xr:uid="{29AFBE7C-30FE-4CE8-B78D-F3298566DBD8}"/>
    <hyperlink ref="A3" r:id="rId7" display="https://www.fangraphs.com/players/jose-ramirez/13510/stats" xr:uid="{7EE87AB3-4B12-4DB6-9F2A-B69816DD707A}"/>
    <hyperlink ref="B3" r:id="rId8" display="https://www.fangraphs.com/teams/guardians" xr:uid="{29025890-822A-4DE8-84F3-85C9696421BB}"/>
    <hyperlink ref="A89" r:id="rId9" display="https://www.fangraphs.com/players/carlos-correa/14162/stats" xr:uid="{09F0017F-A501-4F0C-AE19-17175D5F7A1E}"/>
    <hyperlink ref="B89" r:id="rId10" display="https://www.fangraphs.com/teams/twins" xr:uid="{B5D16843-F7D6-49CC-96B7-D3CEDA6CC35F}"/>
    <hyperlink ref="A6" r:id="rId11" display="https://www.fangraphs.com/players/yordan-alvarez/19556/stats" xr:uid="{08A8E6BF-735B-47E9-923F-8753AB34A4FF}"/>
    <hyperlink ref="B6" r:id="rId12" display="https://www.fangraphs.com/teams/astros" xr:uid="{D1AA00C8-991A-4D51-B69E-D8346BC6EA36}"/>
    <hyperlink ref="A51" r:id="rId13" display="https://www.fangraphs.com/players/francisco-lindor/12916/stats" xr:uid="{7969CDA7-38AB-46B1-8F87-FA0F0BE0A460}"/>
    <hyperlink ref="B51" r:id="rId14" display="https://www.fangraphs.com/teams/mets" xr:uid="{D416E003-3EB9-47EB-95BA-ED373DAE1E7F}"/>
    <hyperlink ref="A59" r:id="rId15" display="https://www.fangraphs.com/players/alex-bregman/17678/stats" xr:uid="{ED0EF80C-818E-41CC-B060-6A65A343B011}"/>
    <hyperlink ref="B59" r:id="rId16" display="https://www.fangraphs.com/teams/astros" xr:uid="{A1A1C3FE-4796-4189-BFC4-7BEF1571B040}"/>
    <hyperlink ref="A172" r:id="rId17" display="https://www.fangraphs.com/players/adley-rutschman/26288/stats" xr:uid="{F7479577-8E64-4AF3-8515-6322CE12B9BB}"/>
    <hyperlink ref="B172" r:id="rId18" display="https://www.fangraphs.com/teams/orioles" xr:uid="{DFF1CA18-59A5-486F-9AB5-7E6C540A60C9}"/>
    <hyperlink ref="A26" r:id="rId19" display="https://www.fangraphs.com/players/marcus-semien/12533/stats" xr:uid="{7A8ED941-4C9C-472A-B268-90592C7C9A6B}"/>
    <hyperlink ref="B26" r:id="rId20" display="https://www.fangraphs.com/teams/rangers" xr:uid="{81BEF96D-6D83-4BFC-A87E-F275415C3889}"/>
    <hyperlink ref="A82" r:id="rId21" display="https://www.fangraphs.com/players/nolan-arenado/9777/stats" xr:uid="{2879B5D1-F0EE-4C48-AA39-EF9F4AACBC1E}"/>
    <hyperlink ref="B82" r:id="rId22" display="https://www.fangraphs.com/teams/cardinals" xr:uid="{B8DA3FE8-10D6-4CA2-95F3-69E82BE14682}"/>
    <hyperlink ref="A119" r:id="rId23" display="https://www.fangraphs.com/players/will-smith/19197/stats" xr:uid="{4509B3FB-7C76-430D-B6D0-41165A28B13B}"/>
    <hyperlink ref="B119" r:id="rId24" display="https://www.fangraphs.com/teams/dodgers" xr:uid="{8AD2EA91-FD51-430C-A4FE-33D81C6B1DDA}"/>
    <hyperlink ref="A9" r:id="rId25" display="https://www.fangraphs.com/players/julio-rodriguez/23697/stats" xr:uid="{D0970B40-1531-4893-BD96-816F24E8F639}"/>
    <hyperlink ref="B9" r:id="rId26" display="https://www.fangraphs.com/teams/mariners" xr:uid="{4BA91929-FDD6-4D35-AF60-19192CBCFDE9}"/>
    <hyperlink ref="A22" r:id="rId27" display="https://www.fangraphs.com/players/mookie-betts/13611/stats" xr:uid="{CF24ECAE-21BB-4EC1-A7A8-72A33961E0BA}"/>
    <hyperlink ref="B22" r:id="rId28" display="https://www.fangraphs.com/teams/dodgers" xr:uid="{6F601578-BF8D-4DB1-BCF4-1847B2C2847A}"/>
    <hyperlink ref="A20" r:id="rId29" display="https://www.fangraphs.com/players/austin-riley/18360/stats" xr:uid="{5E9C19E3-951E-44E5-BE59-09F31FACC6B6}"/>
    <hyperlink ref="B20" r:id="rId30" display="https://www.fangraphs.com/teams/braves" xr:uid="{DA54A949-0C34-4CAB-A25D-48F3D5543CE0}"/>
    <hyperlink ref="A80" r:id="rId31" display="https://www.fangraphs.com/players/mike-trout/10155/stats" xr:uid="{2C5D7B95-9F28-4D62-AA8C-2716D392CD8C}"/>
    <hyperlink ref="B80" r:id="rId32" display="https://www.fangraphs.com/teams/angels" xr:uid="{906836B8-DB5F-4C6B-8611-EBA6D5BDF15E}"/>
    <hyperlink ref="A8" r:id="rId33" display="https://www.fangraphs.com/players/rafael-devers/17350/stats" xr:uid="{8CB31A70-AFBE-4E4B-995C-0FD011DB782F}"/>
    <hyperlink ref="B8" r:id="rId34" display="https://www.fangraphs.com/teams/red-sox" xr:uid="{C7F27081-E2EE-476A-B9E7-7773B54969C8}"/>
    <hyperlink ref="A111" r:id="rId35" display="https://www.fangraphs.com/players/matt-chapman/16505/stats" xr:uid="{B95A4EFA-4059-46B4-856E-2F5D6B3EC8F3}"/>
    <hyperlink ref="B111" r:id="rId36" display="https://www.fangraphs.com/teams/blue-jays" xr:uid="{6CD85E32-88D5-456B-8614-DE5062458F78}"/>
    <hyperlink ref="A63" r:id="rId37" display="https://www.fangraphs.com/players/dansby-swanson/18314/stats" xr:uid="{44508452-0617-4331-9952-A7EED3620308}"/>
    <hyperlink ref="B63" r:id="rId38" display="https://www.fangraphs.com/teams/cubs" xr:uid="{2E2AA02E-A278-4A7C-BC4F-B151106D4E22}"/>
    <hyperlink ref="A7" r:id="rId39" display="https://www.fangraphs.com/players/ronald-acuna-jr/18401/stats" xr:uid="{FADBC312-FAF1-4017-AC6D-CA552631F04F}"/>
    <hyperlink ref="B7" r:id="rId40" display="https://www.fangraphs.com/teams/braves" xr:uid="{26AE3A16-8E32-4CEF-B6B2-B4FF2FCA8D2F}"/>
    <hyperlink ref="A36" r:id="rId41" display="https://www.fangraphs.com/players/gunnar-henderson/26289/stats" xr:uid="{25B46DC1-A1E8-4B13-A94B-12BD96A6ABA7}"/>
    <hyperlink ref="B36" r:id="rId42" display="https://www.fangraphs.com/teams/orioles" xr:uid="{17C1848A-3758-4C40-ABA6-B454A1D1BE38}"/>
    <hyperlink ref="A70" r:id="rId43" display="https://www.fangraphs.com/players/george-springer/12856/stats" xr:uid="{C933BC4D-29D5-42C3-9C25-7E687B2C0DCA}"/>
    <hyperlink ref="B70" r:id="rId44" display="https://www.fangraphs.com/teams/blue-jays" xr:uid="{D89F68C7-5F76-45C3-A127-8A0763804570}"/>
    <hyperlink ref="A10" r:id="rId45" display="https://www.fangraphs.com/players/freddie-freeman/5361/stats" xr:uid="{FEF973D1-9352-4EF6-A46C-2FAF3052254F}"/>
    <hyperlink ref="B10" r:id="rId46" display="https://www.fangraphs.com/teams/dodgers" xr:uid="{4D4034DC-60AD-487B-960E-107A55FB17DA}"/>
    <hyperlink ref="A5" r:id="rId47" display="https://www.fangraphs.com/players/kyle-tucker/18345/stats" xr:uid="{69AAB0B9-FFB4-4767-A80C-74704A892F4F}"/>
    <hyperlink ref="B5" r:id="rId48" display="https://www.fangraphs.com/teams/astros" xr:uid="{B974F958-0C8D-46BF-81A4-9AE1D9E1B531}"/>
    <hyperlink ref="A14" r:id="rId49" display="https://www.fangraphs.com/players/michael-harris-ii/25931/stats" xr:uid="{EA695252-F90D-41F4-9FD7-F655216DC466}"/>
    <hyperlink ref="B14" r:id="rId50" display="https://www.fangraphs.com/teams/braves" xr:uid="{02C2408B-961D-48B5-A826-58F48B063DEA}"/>
    <hyperlink ref="A105" r:id="rId51" display="https://www.fangraphs.com/players/jt-realmuto/11739/stats" xr:uid="{BDD5E567-0041-45A9-98A2-5177720F5C37}"/>
    <hyperlink ref="B105" r:id="rId52" display="https://www.fangraphs.com/teams/phillies" xr:uid="{6ADDDFC5-C799-4660-BB87-8F1053EEFB79}"/>
    <hyperlink ref="A205" r:id="rId53" display="https://www.fangraphs.com/players/brandon-nimmo/12927/stats" xr:uid="{CB68826E-2BA2-4EFD-BDE5-8FC3230FB2A4}"/>
    <hyperlink ref="B205" r:id="rId54" display="https://www.fangraphs.com/teams/mets" xr:uid="{A8A41280-F42C-422D-ACF5-A1C446953BD4}"/>
    <hyperlink ref="A42" r:id="rId55" display="https://www.fangraphs.com/players/manny-machado/11493/stats" xr:uid="{DD660E34-47EF-4EC1-A27A-91949A21F006}"/>
    <hyperlink ref="B42" r:id="rId56" display="https://www.fangraphs.com/teams/padres" xr:uid="{33189DB1-69CE-476C-9956-DE97384AB162}"/>
    <hyperlink ref="A90" r:id="rId57" display="https://www.fangraphs.com/players/corey-seager/13624/stats" xr:uid="{3A5C4ABB-8DD1-4B39-A5A9-7275474E45C4}"/>
    <hyperlink ref="B90" r:id="rId58" display="https://www.fangraphs.com/teams/rangers" xr:uid="{6AC3BB25-0DC1-4D3B-B10A-DB6B2D047983}"/>
    <hyperlink ref="A53" r:id="rId59" display="https://www.fangraphs.com/players/jose-altuve/5417/stats" xr:uid="{D7E09208-C936-4F67-8141-8D9CBC8466AA}"/>
    <hyperlink ref="B53" r:id="rId60" display="https://www.fangraphs.com/teams/astros" xr:uid="{C57B2368-EB1E-4430-A677-C524849218C0}"/>
    <hyperlink ref="A11" r:id="rId61" display="https://www.fangraphs.com/players/bo-bichette/19612/stats" xr:uid="{F7354C45-8ED0-49B2-AC61-BB187F45E58A}"/>
    <hyperlink ref="B11" r:id="rId62" display="https://www.fangraphs.com/teams/blue-jays" xr:uid="{1E2771DC-A55C-46D6-90D9-1F90AB10481A}"/>
    <hyperlink ref="A102" r:id="rId63" display="https://www.fangraphs.com/players/andres-gimenez/19950/stats" xr:uid="{D022030A-450B-48C0-874A-E1C6B6267ACF}"/>
    <hyperlink ref="B102" r:id="rId64" display="https://www.fangraphs.com/teams/guardians" xr:uid="{0628E7A8-041D-4B38-ABD4-7C89712C9927}"/>
    <hyperlink ref="A69" r:id="rId65" display="https://www.fangraphs.com/players/willy-adames/15986/stats" xr:uid="{4489CF4B-27DF-444D-A17A-4954B6697FD6}"/>
    <hyperlink ref="B69" r:id="rId66" display="https://www.fangraphs.com/teams/brewers" xr:uid="{78198BD4-32A1-4B21-BCB0-194FCA1D155D}"/>
    <hyperlink ref="A43" r:id="rId67" display="https://www.fangraphs.com/players/fernando-tatis-jr/19709/stats" xr:uid="{2509EC5E-F3E3-48B2-846E-F0A61587069E}"/>
    <hyperlink ref="B43" r:id="rId68" display="https://www.fangraphs.com/teams/padres" xr:uid="{3021A48A-7CDA-4D09-97C9-4A8E8348BD2F}"/>
    <hyperlink ref="A30" r:id="rId69" display="https://www.fangraphs.com/players/matt-olson/14344/stats" xr:uid="{1AE9C1C2-3ED5-4DC0-AEB1-F73CDC8CFB79}"/>
    <hyperlink ref="B30" r:id="rId70" display="https://www.fangraphs.com/teams/braves" xr:uid="{9CBF0EAE-5A7F-4A88-9AAF-7B095683E3A4}"/>
    <hyperlink ref="A270" r:id="rId71" display="https://www.fangraphs.com/players/alejandro-kirk/22581/stats" xr:uid="{CADFE601-A78B-425F-AD81-CE5735C9060A}"/>
    <hyperlink ref="B270" r:id="rId72" display="https://www.fangraphs.com/teams/blue-jays" xr:uid="{8EBB0CAC-F909-42BF-97EF-E3CCB6FBA929}"/>
    <hyperlink ref="A61" r:id="rId73" display="https://www.fangraphs.com/players/tommy-edman/19470/stats" xr:uid="{C187692D-620D-4D62-9B56-D7E32DFE239B}"/>
    <hyperlink ref="B61" r:id="rId74" display="https://www.fangraphs.com/teams/cardinals" xr:uid="{A1721D98-2A64-49CE-BE40-2C1616EDB44B}"/>
    <hyperlink ref="A108" r:id="rId75" display="https://www.fangraphs.com/players/xander-bogaerts/12161/stats" xr:uid="{5C5F6555-45D8-4827-8EDF-F0F5D30CDBAD}"/>
    <hyperlink ref="B108" r:id="rId76" display="https://www.fangraphs.com/teams/padres" xr:uid="{29D8ED95-7FE3-4220-B920-121AF2DACC5A}"/>
    <hyperlink ref="A45" r:id="rId77" display="https://www.fangraphs.com/players/bryce-harper/11579/stats" xr:uid="{06C76CE6-03C0-41E1-ADF2-0AD125DB6EFC}"/>
    <hyperlink ref="B45" r:id="rId78" display="https://www.fangraphs.com/teams/phillies" xr:uid="{43BE7EC6-F738-4F48-B6B0-D37CD8B5B616}"/>
    <hyperlink ref="A141" r:id="rId79" display="https://www.fangraphs.com/players/jake-cronenworth/18036/stats" xr:uid="{A6B7CAAF-AA19-49C9-96F5-135CC2A6CFCC}"/>
    <hyperlink ref="B141" r:id="rId80" display="https://www.fangraphs.com/teams/padres" xr:uid="{7F563308-D747-4FAD-885E-56E740268E30}"/>
    <hyperlink ref="A44" r:id="rId81" display="https://www.fangraphs.com/players/paul-goldschmidt/9218/stats" xr:uid="{04A19322-E049-4FF3-8412-2226EF90710E}"/>
    <hyperlink ref="B44" r:id="rId82" display="https://www.fangraphs.com/teams/cardinals" xr:uid="{89DC255A-758F-4120-99FD-D155FA08E552}"/>
    <hyperlink ref="A238" r:id="rId83" display="https://www.fangraphs.com/players/sean-murphy/19352/stats" xr:uid="{C9339534-91AF-4D2E-B269-E7CF2A8F068D}"/>
    <hyperlink ref="B238" r:id="rId84" display="https://www.fangraphs.com/teams/braves" xr:uid="{C9428146-106D-45D2-969E-B06EEC0C6575}"/>
    <hyperlink ref="A32" r:id="rId85" display="https://www.fangraphs.com/players/pete-alonso/19251/stats" xr:uid="{9A8E540F-B69E-4902-92BC-B71D6B032EB3}"/>
    <hyperlink ref="B32" r:id="rId86" display="https://www.fangraphs.com/teams/mets" xr:uid="{F4CD58E3-D477-4F56-A7A4-BC1C9248464A}"/>
    <hyperlink ref="A99" r:id="rId87" display="https://www.fangraphs.com/players/trevor-story/12564/stats" xr:uid="{614F5282-20E9-4072-93F2-02C264B619A9}"/>
    <hyperlink ref="B99" r:id="rId88" display="https://www.fangraphs.com/teams/red-sox" xr:uid="{8544B22D-2BDB-428D-9140-AA953EA59734}"/>
    <hyperlink ref="A75" r:id="rId89" display="https://www.fangraphs.com/players/corbin-carroll/25878/stats" xr:uid="{6F65F782-81C4-421A-983B-6923F5E4726B}"/>
    <hyperlink ref="B75" r:id="rId90" display="https://www.fangraphs.com/teams/diamondbacks" xr:uid="{D320D25B-5D1B-4530-B7CA-96FC126884B2}"/>
    <hyperlink ref="A46" r:id="rId91" display="https://www.fangraphs.com/players/cedric-mullins/17929/stats" xr:uid="{2D2B9C80-0058-416A-9003-DE335B45BBF0}"/>
    <hyperlink ref="B46" r:id="rId92" display="https://www.fangraphs.com/teams/orioles" xr:uid="{51F8C033-43FF-4753-9225-BB2A29D9FF8A}"/>
    <hyperlink ref="A210" r:id="rId93" display="https://www.fangraphs.com/players/dj-lemahieu/9874/stats" xr:uid="{432092A2-4BD4-46D1-97B5-E458B05A9188}"/>
    <hyperlink ref="B210" r:id="rId94" display="https://www.fangraphs.com/teams/yankees" xr:uid="{ABE32BAC-A46C-43FE-8C9F-E9F8A2AE1DFC}"/>
    <hyperlink ref="A249" r:id="rId95" display="https://www.fangraphs.com/players/byron-buxton/14161/stats" xr:uid="{419895B4-01A7-4B56-A760-3C719471207E}"/>
    <hyperlink ref="B249" r:id="rId96" display="https://www.fangraphs.com/teams/twins" xr:uid="{B2031CFC-47F6-4DB6-8AAE-9F6FA0A0A9B7}"/>
    <hyperlink ref="A12" r:id="rId97" display="https://www.fangraphs.com/players/vladimir-guerrero-jr/19611/stats" xr:uid="{810CB052-169D-450E-A513-C38EC63291E8}"/>
    <hyperlink ref="B12" r:id="rId98" display="https://www.fangraphs.com/teams/blue-jays" xr:uid="{286AAA8A-537B-4689-8788-9F70A1A44006}"/>
    <hyperlink ref="A113" r:id="rId99" display="https://www.fangraphs.com/players/bryan-reynolds/19326/stats" xr:uid="{5EA29CFC-8A6A-489E-987F-AD5D9F73BBB7}"/>
    <hyperlink ref="B113" r:id="rId100" display="https://www.fangraphs.com/teams/pirates" xr:uid="{372DABDD-D92E-4DDA-B7D0-6551923DA2D6}"/>
    <hyperlink ref="A88" r:id="rId101" display="https://www.fangraphs.com/players/masataka-yoshida/31837/stats" xr:uid="{C85FFB43-C942-48B8-8575-71E9FC69C2C4}"/>
    <hyperlink ref="B88" r:id="rId102" display="https://www.fangraphs.com/teams/red-sox" xr:uid="{92F083D7-3EE6-4A08-8315-49C378610856}"/>
    <hyperlink ref="A225" r:id="rId103" display="https://www.fangraphs.com/players/wander-franco/23667/stats" xr:uid="{C3DDB873-6A44-42D0-97F1-A5488D898C36}"/>
    <hyperlink ref="B225" r:id="rId104" display="https://www.fangraphs.com/teams/rays" xr:uid="{7D0B0546-5421-4761-B265-6ADBFACBC120}"/>
    <hyperlink ref="A207" r:id="rId105" display="https://www.fangraphs.com/players/brandon-lowe/18882/stats" xr:uid="{4BFCE5D1-FF6F-4DF0-A134-4E6785BD1B11}"/>
    <hyperlink ref="B207" r:id="rId106" display="https://www.fangraphs.com/teams/rays" xr:uid="{F14CB2F8-049D-4586-95ED-FA9EFF98C2BB}"/>
    <hyperlink ref="A62" r:id="rId107" display="https://www.fangraphs.com/players/ozzie-albies/16556/stats" xr:uid="{5C2864C4-5C52-453F-A260-E548456AA48F}"/>
    <hyperlink ref="B62" r:id="rId108" display="https://www.fangraphs.com/teams/braves" xr:uid="{4872CD49-E632-4C7A-AC66-009BD95C6416}"/>
    <hyperlink ref="A201" r:id="rId109" display="https://www.fangraphs.com/players/max-muncy/13301/stats" xr:uid="{AA7853AC-DCEF-4923-8C65-73AA97D83D32}"/>
    <hyperlink ref="B201" r:id="rId110" display="https://www.fangraphs.com/teams/dodgers" xr:uid="{73887464-CF49-459A-A289-77A7FEEAB010}"/>
    <hyperlink ref="A40" r:id="rId111" display="https://www.fangraphs.com/players/randy-arozarena/19290/stats" xr:uid="{859ACD69-583A-4D3E-8135-46623B2A4580}"/>
    <hyperlink ref="B40" r:id="rId112" display="https://www.fangraphs.com/teams/rays" xr:uid="{52BC4F18-BA6E-4433-9E67-477B77738061}"/>
    <hyperlink ref="A24" r:id="rId113" display="https://www.fangraphs.com/players/shohei-ohtani/19755/stats" xr:uid="{6C217C72-63C0-4304-8AB3-0EB5D36DC2EA}"/>
    <hyperlink ref="B24" r:id="rId114" display="https://www.fangraphs.com/teams/angels" xr:uid="{B231B8DF-64F0-43A7-AB6F-9D2C967161F7}"/>
    <hyperlink ref="A91" r:id="rId115" display="https://www.fangraphs.com/players/anthony-volpe/sa3010868/stats" xr:uid="{9744D09C-07AB-4298-B4F6-2FC1AFB5C2F7}"/>
    <hyperlink ref="B91" r:id="rId116" display="https://www.fangraphs.com/teams/yankees" xr:uid="{D5300833-FDD3-4B39-B410-9772E444F188}"/>
    <hyperlink ref="A50" r:id="rId117" display="https://www.fangraphs.com/players/daulton-varsho/19918/stats" xr:uid="{F54057FC-2F7C-49D0-BEDB-525C52387BB2}"/>
    <hyperlink ref="B50" r:id="rId118" display="https://www.fangraphs.com/teams/blue-jays" xr:uid="{27A3E587-C885-4B1A-BDA6-C954EDB41A12}"/>
    <hyperlink ref="A318" r:id="rId119" display="https://www.fangraphs.com/players/harrison-bader/18030/stats" xr:uid="{FA218D86-8F9F-47C5-ADDB-FE3EE7A7965E}"/>
    <hyperlink ref="B318" r:id="rId120" display="https://www.fangraphs.com/teams/yankees" xr:uid="{3F6C1F45-CF8B-493D-B899-468C0AA76D8A}"/>
    <hyperlink ref="A227" r:id="rId121" display="https://www.fangraphs.com/players/jeff-mcneil/15362/stats" xr:uid="{1B66FEC6-C5C0-4EF9-95D1-DC4AF5C72F91}"/>
    <hyperlink ref="B227" r:id="rId122" display="https://www.fangraphs.com/teams/mets" xr:uid="{68EDD1CA-1676-4C8B-AF3E-E6DB48945B5B}"/>
    <hyperlink ref="A173" r:id="rId123" display="https://www.fangraphs.com/players/steven-kwan/24610/stats" xr:uid="{C3BF927B-2ED7-4D88-9557-7412C9F05228}"/>
    <hyperlink ref="B173" r:id="rId124" display="https://www.fangraphs.com/teams/guardians" xr:uid="{2DEE78A9-811C-4FE5-82B7-B15396F4EFA7}"/>
    <hyperlink ref="A460" r:id="rId125" display="https://www.fangraphs.com/players/jonah-heim/16930/stats" xr:uid="{B9B64685-4FE6-4078-910C-6E8CB75832E2}"/>
    <hyperlink ref="B460" r:id="rId126" display="https://www.fangraphs.com/teams/rangers" xr:uid="{B51EE080-8EB5-4A64-9C67-F8E8A0BF0A3C}"/>
    <hyperlink ref="A466" r:id="rId127" display="https://www.fangraphs.com/players/yasmani-grandal/11368/stats" xr:uid="{9CF52242-861E-4158-9AAB-AE33CF353607}"/>
    <hyperlink ref="B466" r:id="rId128" display="https://www.fangraphs.com/teams/white-sox" xr:uid="{C63B7561-6AA0-47D9-95F2-F8C340C05E21}"/>
    <hyperlink ref="A253" r:id="rId129" display="https://www.fangraphs.com/players/isaac-paredes/20036/stats" xr:uid="{A46FCC48-5622-45E7-B1F4-ACA46D19F2E2}"/>
    <hyperlink ref="B253" r:id="rId130" display="https://www.fangraphs.com/teams/rays" xr:uid="{B0DE9A44-56BB-47C4-9527-1F6A38571086}"/>
    <hyperlink ref="A308" r:id="rId131" display="https://www.fangraphs.com/players/willson-contreras/11609/stats" xr:uid="{4C066830-81AB-476E-9385-459C69903862}"/>
    <hyperlink ref="B308" r:id="rId132" display="https://www.fangraphs.com/teams/cardinals" xr:uid="{B008EA16-4A24-48F0-AA89-043C72657891}"/>
    <hyperlink ref="A131" r:id="rId133" display="https://www.fangraphs.com/players/jorge-polanco/13152/stats" xr:uid="{9CDF8112-EF2C-4559-9AAC-1AE3B8F4AACB}"/>
    <hyperlink ref="B131" r:id="rId134" display="https://www.fangraphs.com/teams/twins" xr:uid="{E2E23318-BC02-4298-933C-14766BAEB47C}"/>
    <hyperlink ref="A392" r:id="rId135" display="https://www.fangraphs.com/players/ha-seong-kim/27506/stats" xr:uid="{083C92D4-48B4-411A-91B9-DF32B2F13151}"/>
    <hyperlink ref="B392" r:id="rId136" display="https://www.fangraphs.com/teams/padres" xr:uid="{DA566A4E-3BE9-4D63-AB6B-BFF2514510C4}"/>
    <hyperlink ref="A120" r:id="rId137" display="https://www.fangraphs.com/players/ty-france/17982/stats" xr:uid="{408734C6-030A-4D51-9716-D25F44D90F56}"/>
    <hyperlink ref="B120" r:id="rId138" display="https://www.fangraphs.com/teams/mariners" xr:uid="{37F86DD5-7C8C-4B48-A9FB-1A0FDF109ECB}"/>
    <hyperlink ref="A130" r:id="rId139" display="https://www.fangraphs.com/players/luis-robert-jr/20043/stats" xr:uid="{115D9585-253C-481F-AF14-5A1DB38C4236}"/>
    <hyperlink ref="B130" r:id="rId140" display="https://www.fangraphs.com/teams/white-sox" xr:uid="{26A510B8-EFF5-42B5-9A8B-73FC96BD5B4B}"/>
    <hyperlink ref="A292" r:id="rId141" display="https://www.fangraphs.com/players/trent-grisham/18564/stats" xr:uid="{B2EDDF48-4003-4781-BBB7-04DCC73CC305}"/>
    <hyperlink ref="B292" r:id="rId142" display="https://www.fangraphs.com/teams/padres" xr:uid="{897E7707-C822-4B6F-9306-3946AE576880}"/>
    <hyperlink ref="A145" r:id="rId143" display="https://www.fangraphs.com/players/jeremy-pena/21636/stats" xr:uid="{CDD11333-27B5-4DEB-9E56-700DC1CFE8BB}"/>
    <hyperlink ref="B145" r:id="rId144" display="https://www.fangraphs.com/teams/astros" xr:uid="{E740D085-AB00-48A3-A5C2-C0236CEC941F}"/>
    <hyperlink ref="A176" r:id="rId145" display="https://www.fangraphs.com/players/javier-baez/12979/stats" xr:uid="{C16B1960-2EEC-43BC-8475-7625741DE780}"/>
    <hyperlink ref="B176" r:id="rId146" display="https://www.fangraphs.com/teams/tigers" xr:uid="{0737D0E1-0558-40E8-AEAF-ADB5F3F828AB}"/>
    <hyperlink ref="A25" r:id="rId147" display="https://www.fangraphs.com/players/bobby-witt-jr/25764/stats" xr:uid="{F325AE9F-F122-4696-8868-B1D5943C3820}"/>
    <hyperlink ref="B25" r:id="rId148" display="https://www.fangraphs.com/teams/royals" xr:uid="{31FA3159-770B-4AF2-B081-B9D026B36080}"/>
    <hyperlink ref="A171" r:id="rId149" display="https://www.fangraphs.com/players/ketel-marte/13613/stats" xr:uid="{ACBF2880-A1B8-4E2C-BB4B-7A67DD404FE0}"/>
    <hyperlink ref="B171" r:id="rId150" display="https://www.fangraphs.com/teams/diamondbacks" xr:uid="{2791AF76-44AC-4078-9F77-2EE0D2DEC593}"/>
    <hyperlink ref="A96" r:id="rId151" display="https://www.fangraphs.com/players/miguel-vargas/20178/stats" xr:uid="{06E3B1F5-C7AB-45C4-A5F1-38B9156D2555}"/>
    <hyperlink ref="B96" r:id="rId152" display="https://www.fangraphs.com/teams/dodgers" xr:uid="{7E5C50E0-97CF-4B0A-B7C9-94A24A256216}"/>
    <hyperlink ref="A273" r:id="rId153" display="https://www.fangraphs.com/players/endy-rodriguez/sa3008272/stats" xr:uid="{3F0BB217-7C32-4A27-8F92-11ABF8A225BC}"/>
    <hyperlink ref="B273" r:id="rId154" display="https://www.fangraphs.com/teams/pirates" xr:uid="{0F954BE3-A183-450C-B58C-D4C8C0012840}"/>
    <hyperlink ref="A266" r:id="rId155" display="https://www.fangraphs.com/players/yandy-diaz/16578/stats" xr:uid="{8D30FCEE-7DC2-455F-9653-9C614FD9D7BE}"/>
    <hyperlink ref="B266" r:id="rId156" display="https://www.fangraphs.com/teams/rays" xr:uid="{C255BE1D-D6BD-469F-BFCD-CB8F0AE39BEC}"/>
    <hyperlink ref="A123" r:id="rId157" display="https://www.fangraphs.com/players/salvador-perez/7304/stats" xr:uid="{3CE3AA3A-DADA-4293-A71E-11CC63E15799}"/>
    <hyperlink ref="B123" r:id="rId158" display="https://www.fangraphs.com/teams/royals" xr:uid="{60E1F69E-2F56-4C3A-987F-28D757B49371}"/>
    <hyperlink ref="A117" r:id="rId159" display="https://www.fangraphs.com/players/gleyber-torres/16997/stats" xr:uid="{B0ADD8BE-7BF7-4623-ABBD-A954A77C2292}"/>
    <hyperlink ref="B117" r:id="rId160" display="https://www.fangraphs.com/teams/yankees" xr:uid="{748BEAF7-D1A2-4685-B9C1-ACE4951651FE}"/>
    <hyperlink ref="A128" r:id="rId161" display="https://www.fangraphs.com/players/oneil-cruz/21711/stats" xr:uid="{A9D9E6E2-2DDF-4827-B79E-5DBB19A6D3D8}"/>
    <hyperlink ref="B128" r:id="rId162" display="https://www.fangraphs.com/teams/pirates" xr:uid="{61DC9414-98C6-4B18-9D9E-7254D7E1298C}"/>
    <hyperlink ref="A223" r:id="rId163" display="https://www.fangraphs.com/players/brett-baty/26123/stats" xr:uid="{639FFEE6-1BE3-40D8-BA67-2B1C3CC54E43}"/>
    <hyperlink ref="B223" r:id="rId164" display="https://www.fangraphs.com/teams/mets" xr:uid="{51706D96-94C8-4DF8-8292-8E7F1C6380FF}"/>
    <hyperlink ref="A60" r:id="rId165" display="https://www.fangraphs.com/players/kyle-schwarber/16478/stats" xr:uid="{AB8CACDD-F279-4C15-8C8A-46F05B1F0AA4}"/>
    <hyperlink ref="B60" r:id="rId166" display="https://www.fangraphs.com/teams/phillies" xr:uid="{26B2D871-05BC-481B-A9E9-713B3D580C3D}"/>
    <hyperlink ref="A168" r:id="rId167" display="https://www.fangraphs.com/players/ryan-mcmahon/15112/stats" xr:uid="{A5BD95BD-C04C-41D6-A211-C92A7A5D0170}"/>
    <hyperlink ref="B168" r:id="rId168" display="https://www.fangraphs.com/teams/rockies" xr:uid="{4024958D-4F4A-4384-96F9-64301198FBA1}"/>
    <hyperlink ref="A175" r:id="rId169" display="https://www.fangraphs.com/players/justin-turner/5235/stats" xr:uid="{D956654F-14A5-4365-88AD-4D3A23913A3E}"/>
    <hyperlink ref="B175" r:id="rId170" display="https://www.fangraphs.com/teams/red-sox" xr:uid="{49369814-3D5D-4D95-A11E-742D09EF07A2}"/>
    <hyperlink ref="A261" r:id="rId171" display="https://www.fangraphs.com/players/nico-hoerner/21479/stats" xr:uid="{A58F992B-3D19-498C-83EE-5B17A3959DF5}"/>
    <hyperlink ref="B261" r:id="rId172" display="https://www.fangraphs.com/teams/cubs" xr:uid="{1BE9C5E9-2BC1-4556-BD65-C13054A55F2B}"/>
    <hyperlink ref="A338" r:id="rId173" display="https://www.fangraphs.com/players/jp-crawford/15491/stats" xr:uid="{40FF15C5-1BFC-4FE0-8B4E-5D4B5192A958}"/>
    <hyperlink ref="B338" r:id="rId174" display="https://www.fangraphs.com/teams/mariners" xr:uid="{D743CD15-310D-4BBA-956D-1C1A6BB0C329}"/>
    <hyperlink ref="A345" r:id="rId175" display="https://www.fangraphs.com/players/kebryan-hayes/18577/stats" xr:uid="{8CA35D43-F546-4010-A187-FC3C00F210E8}"/>
    <hyperlink ref="B345" r:id="rId176" display="https://www.fangraphs.com/teams/pirates" xr:uid="{DEE63EFB-EBBA-40F1-A42E-549E43214959}"/>
    <hyperlink ref="A148" r:id="rId177" display="https://www.fangraphs.com/players/jazz-chisholm-jr/20454/stats" xr:uid="{878CB142-47C3-43C6-AF93-21F343090DFC}"/>
    <hyperlink ref="B148" r:id="rId178" display="https://www.fangraphs.com/teams/marlins" xr:uid="{FB855E77-9662-411C-826B-342E79807B43}"/>
    <hyperlink ref="A98" r:id="rId179" display="https://www.fangraphs.com/players/andrew-benintendi/17901/stats" xr:uid="{FF009E5D-70B4-4C52-A00E-F0D2E43DE339}"/>
    <hyperlink ref="B98" r:id="rId180" display="https://www.fangraphs.com/teams/white-sox" xr:uid="{75E8F577-7128-41EB-A573-6F6D4724E20A}"/>
    <hyperlink ref="A85" r:id="rId181" display="https://www.fangraphs.com/players/jose-miranda/20538/stats" xr:uid="{D099BCE9-0676-44E6-8A97-A861E32EB532}"/>
    <hyperlink ref="B85" r:id="rId182" display="https://www.fangraphs.com/teams/twins" xr:uid="{59124946-DDB8-4FAA-B35D-20359A7A7BFA}"/>
    <hyperlink ref="A341" r:id="rId183" display="https://www.fangraphs.com/players/enrique-hernandez/10472/stats" xr:uid="{787236FE-5BF4-4499-9CBB-EC365B17A45C}"/>
    <hyperlink ref="B341" r:id="rId184" display="https://www.fangraphs.com/teams/red-sox" xr:uid="{05114EE9-56C7-4479-8BA0-0783CEB156A3}"/>
    <hyperlink ref="A135" r:id="rId185" display="https://www.fangraphs.com/players/alex-verdugo/17027/stats" xr:uid="{A0F281CA-7588-4AD2-BECA-AED06612D4E1}"/>
    <hyperlink ref="B135" r:id="rId186" display="https://www.fangraphs.com/teams/red-sox" xr:uid="{25698B3C-85EE-453E-A7B2-61438EA498B1}"/>
    <hyperlink ref="A258" r:id="rId187" display="https://www.fangraphs.com/players/luis-urias/16622/stats" xr:uid="{0A2A37B5-D18A-4FDA-8208-80CEF4ADB04D}"/>
    <hyperlink ref="B258" r:id="rId188" display="https://www.fangraphs.com/teams/brewers" xr:uid="{FE819592-7DC9-470A-B56B-9D0E00C6E926}"/>
    <hyperlink ref="A320" r:id="rId189" display="https://www.fangraphs.com/players/francisco-alvarez/26121/stats" xr:uid="{A11913BC-0BE1-4452-99B5-08B9901687F7}"/>
    <hyperlink ref="B320" r:id="rId190" display="https://www.fangraphs.com/teams/mets" xr:uid="{1916061C-F567-483D-A37A-03B67DC3E215}"/>
    <hyperlink ref="A235" r:id="rId191" display="https://www.fangraphs.com/players/mike-yastrzemski/14854/stats" xr:uid="{D06C3EC7-19EF-4548-A6F2-4F573A78FA81}"/>
    <hyperlink ref="B235" r:id="rId192" display="https://www.fangraphs.com/teams/giants" xr:uid="{76C5CAD5-41D7-486F-8A8D-321D778AEC8D}"/>
    <hyperlink ref="A81" r:id="rId193" display="https://www.fangraphs.com/players/anthony-santander/14551/stats" xr:uid="{9AE42E9A-5E31-4066-9CE2-3030404AD167}"/>
    <hyperlink ref="B81" r:id="rId194" display="https://www.fangraphs.com/teams/orioles" xr:uid="{B379FD74-AD6F-4F08-87DC-E70373FE277F}"/>
    <hyperlink ref="A149" r:id="rId195" display="https://www.fangraphs.com/players/christian-walker/13419/stats" xr:uid="{444BB9DB-3FAE-404B-8FA9-83CF0609B459}"/>
    <hyperlink ref="B149" r:id="rId196" display="https://www.fangraphs.com/teams/diamondbacks" xr:uid="{9E330E7B-4873-4BC1-8CC3-AE5DA8FC6620}"/>
    <hyperlink ref="A375" r:id="rId197" display="https://www.fangraphs.com/players/cal-raleigh/21534/stats" xr:uid="{CE37A04E-9B99-4FA5-93C9-C6718C23A2C1}"/>
    <hyperlink ref="B375" r:id="rId198" display="https://www.fangraphs.com/teams/mariners" xr:uid="{0913D132-6EE9-4175-80A1-66C428D6818B}"/>
    <hyperlink ref="A278" r:id="rId199" display="https://www.fangraphs.com/players/yoan-moncada/17232/stats" xr:uid="{B7DC9A92-9AC3-4FF3-B607-B1C72FBD83CD}"/>
    <hyperlink ref="B278" r:id="rId200" display="https://www.fangraphs.com/teams/white-sox" xr:uid="{26291E27-5E1C-4A59-B458-942A92ABC556}"/>
    <hyperlink ref="A216" r:id="rId201" display="https://www.fangraphs.com/players/jake-alu/sa3010009/stats" xr:uid="{542DA589-9A76-4B1A-8BCB-CD83B48750C9}"/>
    <hyperlink ref="B216" r:id="rId202" display="https://www.fangraphs.com/teams/nationals" xr:uid="{97B5C9FB-F5D5-4098-96B2-8ADCD264B141}"/>
    <hyperlink ref="A324" r:id="rId203" display="https://www.fangraphs.com/players/joey-gallo/14128/stats" xr:uid="{26C0FC2F-52C4-43A1-8DD6-067FA0F80970}"/>
    <hyperlink ref="B324" r:id="rId204" display="https://www.fangraphs.com/teams/twins" xr:uid="{8341C243-75B5-4091-BAA6-032276FCFEBC}"/>
    <hyperlink ref="A358" r:id="rId205" display="https://www.fangraphs.com/players/ramon-urias/18795/stats" xr:uid="{6E256F32-E58C-488C-AD64-79F35C24FE54}"/>
    <hyperlink ref="B358" r:id="rId206" display="https://www.fangraphs.com/teams/orioles" xr:uid="{9F72449A-DD0A-4AB7-B68A-2D7E76F73186}"/>
    <hyperlink ref="A191" r:id="rId207" display="https://www.fangraphs.com/players/josh-rojas/19734/stats" xr:uid="{648913C8-8B25-4ECA-ABD1-2F8C5F6F5E5A}"/>
    <hyperlink ref="B191" r:id="rId208" display="https://www.fangraphs.com/teams/diamondbacks" xr:uid="{6470BCB4-923C-4344-9B16-3F0CA0BBFF98}"/>
    <hyperlink ref="A155" r:id="rId209" display="https://www.fangraphs.com/players/hunter-renfroe/15464/stats" xr:uid="{3599A469-E341-47FD-BE68-BA046536810F}"/>
    <hyperlink ref="B155" r:id="rId210" display="https://www.fangraphs.com/teams/angels" xr:uid="{4706F67D-3049-47E8-8B4C-966095BCDC41}"/>
    <hyperlink ref="A264" r:id="rId211" display="https://www.fangraphs.com/players/riley-greene/25976/stats" xr:uid="{C68B07B8-ABE4-4E3C-88D2-0842E2C5608D}"/>
    <hyperlink ref="B264" r:id="rId212" display="https://www.fangraphs.com/teams/tigers" xr:uid="{B75B55BC-AA94-4093-AABB-96386AAA39C6}"/>
    <hyperlink ref="A65" r:id="rId213" display="https://www.fangraphs.com/players/ryan-mountcastle/18373/stats" xr:uid="{522C2DED-0E76-4C07-BA12-3F59B5BC603A}"/>
    <hyperlink ref="B65" r:id="rId214" display="https://www.fangraphs.com/teams/orioles" xr:uid="{DFEA84DF-1F9D-441B-8BB5-239AB77A8C62}"/>
    <hyperlink ref="A49" r:id="rId215" display="https://www.fangraphs.com/players/adolis-garcia/19287/stats" xr:uid="{D92C67F3-EAE9-4907-BFD3-E59C89417E2A}"/>
    <hyperlink ref="B49" r:id="rId216" display="https://www.fangraphs.com/teams/rangers" xr:uid="{AB4729BB-BE27-4D66-A56C-06EDBCAADEBC}"/>
    <hyperlink ref="A103" r:id="rId217" display="https://www.fangraphs.com/players/jose-abreu/15676/stats" xr:uid="{B116E03F-CC5F-4E50-9DC7-F83B5BAD1168}"/>
    <hyperlink ref="B103" r:id="rId218" display="https://www.fangraphs.com/teams/astros" xr:uid="{8DB3B9A6-E3A6-4C80-B0F1-3A6EAC5FF173}"/>
    <hyperlink ref="A110" r:id="rId219" display="https://www.fangraphs.com/players/andrew-vaughn/26197/stats" xr:uid="{FF6A060F-95ED-435C-92F1-1A955A8ADF00}"/>
    <hyperlink ref="B110" r:id="rId220" display="https://www.fangraphs.com/teams/white-sox" xr:uid="{09F99E27-47BA-4D3E-95D0-2B2FB77D266F}"/>
    <hyperlink ref="A114" r:id="rId221" display="https://www.fangraphs.com/players/amed-rosario/15518/stats" xr:uid="{66C2A17C-95C7-4011-B84C-6FE59400C7B7}"/>
    <hyperlink ref="B114" r:id="rId222" display="https://www.fangraphs.com/teams/guardians" xr:uid="{04683D71-7B88-4410-9587-BD88C34F8FC1}"/>
    <hyperlink ref="A206" r:id="rId223" display="https://www.fangraphs.com/players/ian-happ/17919/stats" xr:uid="{803DAA1E-BE1B-45E1-A9D8-07BEE7BEDE5E}"/>
    <hyperlink ref="B206" r:id="rId224" display="https://www.fangraphs.com/teams/cubs" xr:uid="{1EF87120-5EE7-40D3-B8BF-1172E55A9976}"/>
    <hyperlink ref="A361" r:id="rId225" display="https://www.fangraphs.com/players/travis-darnaud/7739/stats" xr:uid="{F44B8D33-81A9-405B-A6F4-F8F940FF3271}"/>
    <hyperlink ref="B361" r:id="rId226" display="https://www.fangraphs.com/teams/braves" xr:uid="{1505D435-2CAE-453D-943F-8063EC8BF60E}"/>
    <hyperlink ref="A228" r:id="rId227" display="https://www.fangraphs.com/players/dylan-carlson/20126/stats" xr:uid="{6BB226FD-A8CE-4BD9-8411-F03CC0A69D0C}"/>
    <hyperlink ref="B228" r:id="rId228" display="https://www.fangraphs.com/teams/cardinals" xr:uid="{FDEA7213-224F-4820-B559-86E0FEC6C5BB}"/>
    <hyperlink ref="A224" r:id="rId229" display="https://www.fangraphs.com/players/gavin-lux/19955/stats" xr:uid="{CA58AB7C-C8AF-449A-BD59-8467805F4691}"/>
    <hyperlink ref="B224" r:id="rId230" display="https://www.fangraphs.com/teams/dodgers" xr:uid="{DB350A9A-AD33-4C68-84D2-61BC4073D387}"/>
    <hyperlink ref="A234" r:id="rId231" display="https://www.fangraphs.com/players/luis-arraez/18568/stats" xr:uid="{4EF5DA75-7D39-47EF-9DEF-0939A4BD5F17}"/>
    <hyperlink ref="B234" r:id="rId232" display="https://www.fangraphs.com/teams/marlins" xr:uid="{7E5F448D-AFF0-40D4-BDAD-A07587DAD286}"/>
    <hyperlink ref="A121" r:id="rId233" display="https://www.fangraphs.com/players/starling-marte/9241/stats" xr:uid="{EDCCE4D0-D7A8-4C33-90BE-84E3B5249C54}"/>
    <hyperlink ref="B121" r:id="rId234" display="https://www.fangraphs.com/teams/mets" xr:uid="{D1310E78-17BE-45FC-BE69-7ADE415D58CD}"/>
    <hyperlink ref="A221" r:id="rId235" display="https://www.fangraphs.com/players/austin-meadows/15672/stats" xr:uid="{4D5240E7-3126-4CD2-865E-F90CE48A9A99}"/>
    <hyperlink ref="B221" r:id="rId236" display="https://www.fangraphs.com/teams/tigers" xr:uid="{A19C33C4-BD8C-4C0E-BDD1-A9BC0645FF22}"/>
    <hyperlink ref="A401" r:id="rId237" display="https://www.fangraphs.com/players/josh-donaldson/5038/stats" xr:uid="{5D4109E6-3728-4075-8131-F83656571685}"/>
    <hyperlink ref="B401" r:id="rId238" display="https://www.fangraphs.com/teams/yankees" xr:uid="{327E0834-C1F1-4692-9B43-5298C2932FFE}"/>
    <hyperlink ref="A211" r:id="rId239" display="https://www.fangraphs.com/players/seiya-suzuki/30116/stats" xr:uid="{583E01F3-419A-4A6D-B5B1-CF7BDCB074EC}"/>
    <hyperlink ref="B211" r:id="rId240" display="https://www.fangraphs.com/teams/cubs" xr:uid="{08A457BC-4954-45F3-A7F4-587D8E4606C0}"/>
    <hyperlink ref="A242" r:id="rId241" display="https://www.fangraphs.com/players/david-villar/24782/stats" xr:uid="{8234D7C2-CEB5-49D5-A26B-D7BE2805F7C5}"/>
    <hyperlink ref="B242" r:id="rId242" display="https://www.fangraphs.com/teams/giants" xr:uid="{11E13ABF-21A4-46D2-856F-12B215F64E47}"/>
    <hyperlink ref="A285" r:id="rId243" display="https://www.fangraphs.com/players/kolten-wong/12532/stats" xr:uid="{BB905BAC-D9BE-448E-AD96-067114CD8F46}"/>
    <hyperlink ref="B285" r:id="rId244" display="https://www.fangraphs.com/teams/mariners" xr:uid="{7F71DBD6-8009-44EA-A352-4AC36F4B7A2A}"/>
    <hyperlink ref="A396" r:id="rId245" display="https://www.fangraphs.com/players/miguel-rojas/7802/stats" xr:uid="{D850CB26-EC46-4246-BFBF-5B6A8FF23382}"/>
    <hyperlink ref="B396" r:id="rId246" display="https://www.fangraphs.com/teams/dodgers" xr:uid="{8AD68C73-F180-47FE-BE43-C0CA3C2DB0EB}"/>
    <hyperlink ref="A388" r:id="rId247" display="https://www.fangraphs.com/players/anthony-rendon/12861/stats" xr:uid="{4C0CCC9F-3709-45C0-B454-E3EFFA4B1EEF}"/>
    <hyperlink ref="B388" r:id="rId248" display="https://www.fangraphs.com/teams/angels" xr:uid="{642E5D31-9336-4E3E-87F9-E9C335A4F1E4}"/>
    <hyperlink ref="A403" r:id="rId249" display="https://www.fangraphs.com/players/paul-dejong/18015/stats" xr:uid="{54067CBD-7CE4-4BFC-97A8-09DBD31FCD30}"/>
    <hyperlink ref="B403" r:id="rId250" display="https://www.fangraphs.com/teams/cardinals" xr:uid="{6EB408F6-D9B9-4ACE-98CB-4CD6064D7490}"/>
    <hyperlink ref="A153" r:id="rId251" display="https://www.fangraphs.com/players/tyler-oneill/15711/stats" xr:uid="{A7E2F762-D00B-40C8-94DA-889A9BC8E0ED}"/>
    <hyperlink ref="B153" r:id="rId252" display="https://www.fangraphs.com/teams/cardinals" xr:uid="{13563B23-3E10-4287-A413-C100979165E6}"/>
    <hyperlink ref="A193" r:id="rId253" display="https://www.fangraphs.com/players/taylor-ward/17548/stats" xr:uid="{6E9F78FC-B93B-42D1-B51F-52869BB02A98}"/>
    <hyperlink ref="B193" r:id="rId254" display="https://www.fangraphs.com/teams/angels" xr:uid="{7AE6154F-F210-4287-8CE3-728BACA06139}"/>
    <hyperlink ref="A198" r:id="rId255" display="https://www.fangraphs.com/players/james-outman/24770/stats" xr:uid="{43E9D163-B581-4D15-97EF-C82C7F3EE620}"/>
    <hyperlink ref="B198" r:id="rId256" display="https://www.fangraphs.com/teams/dodgers" xr:uid="{129D326C-7EFB-43AD-B91E-32A1BF4110FA}"/>
    <hyperlink ref="A151" r:id="rId257" display="https://www.fangraphs.com/players/tim-anderson/15172/stats" xr:uid="{6D164D15-E5C5-40CE-A5F3-5B5619440E18}"/>
    <hyperlink ref="B151" r:id="rId258" display="https://www.fangraphs.com/teams/white-sox" xr:uid="{38A62E93-3070-4567-86C8-096D7AE3934B}"/>
    <hyperlink ref="A213" r:id="rId259" display="https://www.fangraphs.com/players/gio-urshela/10681/stats" xr:uid="{8E726C7F-5717-42A1-95C5-01B90894538E}"/>
    <hyperlink ref="B213" r:id="rId260" display="https://www.fangraphs.com/teams/angels" xr:uid="{06DE9F2F-9006-4F64-9EFB-903094038A9D}"/>
    <hyperlink ref="A239" r:id="rId261" display="https://www.fangraphs.com/players/eugenio-suarez/12552/stats" xr:uid="{F43420C5-1E85-4FC7-8975-E69A6B8EC8C7}"/>
    <hyperlink ref="B239" r:id="rId262" display="https://www.fangraphs.com/teams/mariners" xr:uid="{73E3A1A5-AF47-4F68-B936-50719297AB83}"/>
    <hyperlink ref="A147" r:id="rId263" display="https://www.fangraphs.com/players/rhys-hoskins/16472/stats" xr:uid="{9DFE735C-B882-44E7-833A-EFA0FA86F923}"/>
    <hyperlink ref="B147" r:id="rId264" display="https://www.fangraphs.com/teams/phillies" xr:uid="{77A48299-8633-48C8-8C23-60D32E91820D}"/>
    <hyperlink ref="A255" r:id="rId265" display="https://www.fangraphs.com/players/jordan-westburg/sa3014499/stats" xr:uid="{9D7A30DA-147A-43C1-A75B-FF87317340AE}"/>
    <hyperlink ref="B255" r:id="rId266" display="https://www.fangraphs.com/teams/orioles" xr:uid="{4A12924B-F7C5-43E6-ACB2-178185C5A3A9}"/>
    <hyperlink ref="A179" r:id="rId267" display="https://www.fangraphs.com/players/spencer-steer/26323/stats" xr:uid="{EF3ED933-0887-42D4-AA8B-555AF11C2D4F}"/>
    <hyperlink ref="B179" r:id="rId268" display="https://www.fangraphs.com/teams/reds" xr:uid="{0F8B3C9D-5A1D-4DBA-8FFC-6B6C83A56AD8}"/>
    <hyperlink ref="A408" r:id="rId269" display="https://www.fangraphs.com/players/brandon-crawford/5343/stats" xr:uid="{4A9E02EE-55DA-417E-981A-B65DFD7FB053}"/>
    <hyperlink ref="B408" r:id="rId270" display="https://www.fangraphs.com/teams/giants" xr:uid="{6B1D1998-346A-4BAB-BEB2-ED273363351B}"/>
    <hyperlink ref="A183" r:id="rId271" display="https://www.fangraphs.com/players/oswald-peraza/22823/stats" xr:uid="{FE512215-7F70-48E9-BD9E-A53E72E49BC8}"/>
    <hyperlink ref="B183" r:id="rId272" display="https://www.fangraphs.com/teams/yankees" xr:uid="{990ADE65-E216-4D32-92B2-B24F9792AE42}"/>
    <hyperlink ref="A125" r:id="rId273" display="https://www.fangraphs.com/players/nathaniel-lowe/19566/stats" xr:uid="{64F7A154-EFF6-4C1A-91A3-5DC2F076D129}"/>
    <hyperlink ref="B125" r:id="rId274" display="https://www.fangraphs.com/teams/rangers" xr:uid="{2EFB4592-9FBD-41DF-9D25-E5B702EF8644}"/>
    <hyperlink ref="A204" r:id="rId275" display="https://www.fangraphs.com/players/cody-bellinger/15998/stats" xr:uid="{017A5A80-E3C5-4B98-8FFF-A49568C72FD5}"/>
    <hyperlink ref="B204" r:id="rId276" display="https://www.fangraphs.com/teams/cubs" xr:uid="{8AF0A72D-BB02-4F6E-BB98-BB043F9669B1}"/>
    <hyperlink ref="A421" r:id="rId277" display="https://www.fangraphs.com/players/shea-langeliers/25816/stats" xr:uid="{D1494DCE-63FF-497F-8EB2-FE6DE914A985}"/>
    <hyperlink ref="B421" r:id="rId278" display="https://www.fangraphs.com/teams/athletics" xr:uid="{C956AFAB-63C4-4D7C-868A-38C306561FD2}"/>
    <hyperlink ref="A301" r:id="rId279" display="https://www.fangraphs.com/players/jeimer-candelario/13621/stats" xr:uid="{EAE02B10-950D-495F-AD2E-01434E84B0A6}"/>
    <hyperlink ref="B301" r:id="rId280" display="https://www.fangraphs.com/teams/nationals" xr:uid="{A4F5E89F-B095-40E1-BF3B-91D8A03BF77C}"/>
    <hyperlink ref="A453" r:id="rId281" display="https://www.fangraphs.com/players/christian-vazquez/9774/stats" xr:uid="{D5497B36-B535-424C-BE63-1007FBB6379A}"/>
    <hyperlink ref="B453" r:id="rId282" display="https://www.fangraphs.com/teams/twins" xr:uid="{1CD44F0C-91D2-4BB9-82EF-EC0652C1BA74}"/>
    <hyperlink ref="A406" r:id="rId283" display="https://www.fangraphs.com/players/santiago-espinal/19997/stats" xr:uid="{4395C525-3277-4F01-BDCD-6E85EEC7F4BF}"/>
    <hyperlink ref="B406" r:id="rId284" display="https://www.fangraphs.com/teams/blue-jays" xr:uid="{AFEAC694-38B5-4754-B34B-5439194473D3}"/>
    <hyperlink ref="A260" r:id="rId285" display="https://www.fangraphs.com/players/yainer-diaz/23003/stats" xr:uid="{14EC0CE4-F936-4E50-B1BE-BA02E536F940}"/>
    <hyperlink ref="B260" r:id="rId286" display="https://www.fangraphs.com/teams/astros" xr:uid="{D4225BD9-72F9-446E-87DC-6ED53B490689}"/>
    <hyperlink ref="A420" r:id="rId287" display="https://www.fangraphs.com/players/keibert-ruiz/19610/stats" xr:uid="{5D84706E-D6C6-46E4-8BB2-9DF2927EB43D}"/>
    <hyperlink ref="B420" r:id="rId288" display="https://www.fangraphs.com/teams/nationals" xr:uid="{82F96AC8-806A-4456-A180-B263BA161BD8}"/>
    <hyperlink ref="A307" r:id="rId289" display="https://www.fangraphs.com/players/adam-frazier/15223/stats" xr:uid="{35CFBEF7-2D37-4DDD-8064-C821A7137074}"/>
    <hyperlink ref="B307" r:id="rId290" display="https://www.fangraphs.com/teams/orioles" xr:uid="{3569AA89-8421-443D-BDEC-586AA6CBA971}"/>
    <hyperlink ref="A177" r:id="rId291" display="https://www.fangraphs.com/players/mj-melendez/22197/stats" xr:uid="{00C29492-EC21-4884-8C3D-E9B6E5751300}"/>
    <hyperlink ref="B177" r:id="rId292" display="https://www.fangraphs.com/teams/royals" xr:uid="{23E7BAF9-338E-4B92-809F-D80C4D6A008E}"/>
    <hyperlink ref="A233" r:id="rId293" display="https://www.fangraphs.com/players/alec-burleson/27615/stats" xr:uid="{A2AA3397-4538-4FD5-B718-2F1D05E0375D}"/>
    <hyperlink ref="B233" r:id="rId294" display="https://www.fangraphs.com/teams/cardinals" xr:uid="{2EC4C9F9-E206-432D-860D-DF12A0B70657}"/>
    <hyperlink ref="A200" r:id="rId295" display="https://www.fangraphs.com/players/addison-barger/sa3006910/stats" xr:uid="{7A624425-1F7F-4D27-A5DA-4E37CBC83ADE}"/>
    <hyperlink ref="B200" r:id="rId296" display="https://www.fangraphs.com/teams/blue-jays" xr:uid="{4EE50751-29C9-4995-BFBC-49348DBA5590}"/>
    <hyperlink ref="A492" r:id="rId297" display="https://www.fangraphs.com/players/jacob-stallings/13723/stats" xr:uid="{C391E4C6-117A-454C-B706-AFADB88D68E2}"/>
    <hyperlink ref="B492" r:id="rId298" display="https://www.fangraphs.com/teams/marlins" xr:uid="{ABC4DF4D-6E1B-4BC7-AA38-D6A543D7717E}"/>
    <hyperlink ref="A67" r:id="rId299" display="https://www.fangraphs.com/players/teoscar-hernandez/13066/stats" xr:uid="{002A94C4-0448-41F1-99B8-D101DA2B818E}"/>
    <hyperlink ref="B67" r:id="rId300" display="https://www.fangraphs.com/teams/mariners" xr:uid="{B30F0EE6-3F1A-43E7-BED5-565BD0BA2001}"/>
    <hyperlink ref="A159" r:id="rId301" display="https://www.fangraphs.com/players/kris-bryant/15429/stats" xr:uid="{9717CE6E-25C8-414B-A920-52A73CDFEB1B}"/>
    <hyperlink ref="B159" r:id="rId302" display="https://www.fangraphs.com/teams/rockies" xr:uid="{55787245-8EEC-44CD-9611-0CF163F62C33}"/>
    <hyperlink ref="A296" r:id="rId303" display="https://www.fangraphs.com/players/jean-segura/5933/stats" xr:uid="{C0299D80-E060-41E0-A9C7-A71B41944151}"/>
    <hyperlink ref="B296" r:id="rId304" display="https://www.fangraphs.com/teams/marlins" xr:uid="{47981E12-AB81-4565-AE0D-CD70AB167C1D}"/>
    <hyperlink ref="A134" r:id="rId305" display="https://www.fangraphs.com/players/vinnie-pasquantino/27676/stats" xr:uid="{D1C0B698-C7B7-4277-B379-640AB1641561}"/>
    <hyperlink ref="B134" r:id="rId306" display="https://www.fangraphs.com/teams/royals" xr:uid="{67613DE6-D026-462B-A6D8-F4797C0E7B95}"/>
    <hyperlink ref="A469" r:id="rId307" display="https://www.fangraphs.com/players/danny-jansen/16535/stats" xr:uid="{E1EFBFFA-56F2-4439-B0BD-5B87F67AC19D}"/>
    <hyperlink ref="B469" r:id="rId308" display="https://www.fangraphs.com/teams/blue-jays" xr:uid="{1C75AF58-4102-42E7-853B-A5646FE5BE02}"/>
    <hyperlink ref="A138" r:id="rId309" display="https://www.fangraphs.com/players/christian-yelich/11477/stats" xr:uid="{3DBE1841-6952-4EC9-8252-86CAF279CD12}"/>
    <hyperlink ref="B138" r:id="rId310" display="https://www.fangraphs.com/teams/brewers" xr:uid="{B769B816-0FC0-40C5-A813-E1D0203F7DF3}"/>
    <hyperlink ref="A230" r:id="rId311" display="https://www.fangraphs.com/players/jorge-mateo/17273/stats" xr:uid="{355EB934-23CC-4A7C-95F4-116FE1BC8008}"/>
    <hyperlink ref="B230" r:id="rId312" display="https://www.fangraphs.com/teams/orioles" xr:uid="{7A602AC1-B0DB-4015-A2A1-5F03E9DCD985}"/>
    <hyperlink ref="A362" r:id="rId313" display="https://www.fangraphs.com/players/josh-h-smith/26396/stats" xr:uid="{DEBEB09E-0E11-4F1B-8125-17D133508542}"/>
    <hyperlink ref="B362" r:id="rId314" display="https://www.fangraphs.com/teams/rangers" xr:uid="{7F7483A9-AFBB-44C4-A1BE-4DB50555FE69}"/>
    <hyperlink ref="A365" r:id="rId315" display="https://www.fangraphs.com/players/lars-nootbaar/21454/stats" xr:uid="{34700784-A234-404E-8AF3-83B989FE659A}"/>
    <hyperlink ref="B365" r:id="rId316" display="https://www.fangraphs.com/teams/cardinals" xr:uid="{A1F27E9D-9168-481C-96A0-D261EF6CE235}"/>
    <hyperlink ref="A180" r:id="rId317" display="https://www.fangraphs.com/players/thairo-estrada/16426/stats" xr:uid="{0A3E21BC-34D1-4279-90FF-C239BDFC5BDE}"/>
    <hyperlink ref="B180" r:id="rId318" display="https://www.fangraphs.com/teams/giants" xr:uid="{EBD54C0C-D5E0-44E7-A242-9975A22A0829}"/>
    <hyperlink ref="A226" r:id="rId319" display="https://www.fangraphs.com/players/anthony-rizzo/3473/stats" xr:uid="{C5037C1D-45EB-4A9B-B0DB-D92FD3DC8EC9}"/>
    <hyperlink ref="B226" r:id="rId320" display="https://www.fangraphs.com/teams/yankees" xr:uid="{32CE64AF-D4D8-4A29-858E-8DA7DB961E71}"/>
    <hyperlink ref="A456" r:id="rId321" display="https://www.fangraphs.com/players/nick-ahmed/12147/stats" xr:uid="{515D19B2-B659-4737-930F-27BC9C166C51}"/>
    <hyperlink ref="B456" r:id="rId322" display="https://www.fangraphs.com/teams/diamondbacks" xr:uid="{206B8AE5-8EE4-44EE-8EBD-5752364927BB}"/>
    <hyperlink ref="A157" r:id="rId323" display="https://www.fangraphs.com/players/nolan-gorman/22263/stats" xr:uid="{14F7A754-91DD-4169-BB1F-BE23D28D0C8D}"/>
    <hyperlink ref="B157" r:id="rId324" display="https://www.fangraphs.com/teams/cardinals" xr:uid="{9E55F810-372A-4C57-AAF9-E568550BB858}"/>
    <hyperlink ref="A426" r:id="rId325" display="https://www.fangraphs.com/players/bo-naylor/21865/stats" xr:uid="{237DBA02-C5F7-43C8-8FA2-B1F70560386F}"/>
    <hyperlink ref="B426" r:id="rId326" display="https://www.fangraphs.com/teams/guardians" xr:uid="{B0F11A50-7526-4030-BEE3-A1F0DAB01A7A}"/>
    <hyperlink ref="A404" r:id="rId327" display="https://www.fangraphs.com/players/max-kepler/12144/stats" xr:uid="{3496F40A-5D0E-4460-94C1-6AD9E5E27641}"/>
    <hyperlink ref="B404" r:id="rId328" display="https://www.fangraphs.com/teams/twins" xr:uid="{ED7C3466-B8B0-4FDA-B6D9-8EF398AAB4B3}"/>
    <hyperlink ref="A244" r:id="rId329" display="https://www.fangraphs.com/players/andy-pages/sa3005625/stats" xr:uid="{173AF020-6CAD-4CC2-9044-F81B3E8C36FA}"/>
    <hyperlink ref="B244" r:id="rId330" display="https://www.fangraphs.com/teams/dodgers" xr:uid="{CE70C983-016C-439D-84A4-263531051976}"/>
    <hyperlink ref="A106" r:id="rId331" display="https://www.fangraphs.com/players/rowdy-tellez/15679/stats" xr:uid="{088F725D-E4BA-4B92-AF52-7A7CAA2AF987}"/>
    <hyperlink ref="B106" r:id="rId332" display="https://www.fangraphs.com/teams/brewers" xr:uid="{AA3B4CFB-CDF5-4207-A980-7FA5164CEC18}"/>
    <hyperlink ref="A214" r:id="rId333" display="https://www.fangraphs.com/players/myles-straw/17620/stats" xr:uid="{2EFA418D-C179-42C0-98F1-DEC6F3CC9E83}"/>
    <hyperlink ref="B214" r:id="rId334" display="https://www.fangraphs.com/teams/guardians" xr:uid="{248651AD-0BAC-4F6F-A8AC-2470DA685475}"/>
    <hyperlink ref="A487" r:id="rId335" display="https://www.fangraphs.com/players/ryan-jeffers/24618/stats" xr:uid="{B0FDA732-336E-4ED9-BAD8-FDCE1167BA96}"/>
    <hyperlink ref="B487" r:id="rId336" display="https://www.fangraphs.com/teams/twins" xr:uid="{40925568-C65F-4F4F-8A87-671B62688082}"/>
    <hyperlink ref="A332" r:id="rId337" display="https://www.fangraphs.com/players/royce-lewis/20437/stats" xr:uid="{FE236528-E50D-42DD-977B-E741EDBACE1B}"/>
    <hyperlink ref="B332" r:id="rId338" display="https://www.fangraphs.com/teams/twins" xr:uid="{602CE26E-CCD3-406F-93B3-B292E018F51F}"/>
    <hyperlink ref="A463" r:id="rId339" display="https://www.fangraphs.com/players/carson-kelly/13620/stats" xr:uid="{2BDD57E8-4EF2-423B-A6D3-FEE072561E7C}"/>
    <hyperlink ref="B463" r:id="rId340" display="https://www.fangraphs.com/teams/diamondbacks" xr:uid="{B2B08207-5F3E-469D-8DDC-15B17E417E3C}"/>
    <hyperlink ref="A294" r:id="rId341" display="https://www.fangraphs.com/players/jorbit-vivas/sa3005511/stats" xr:uid="{061D8B8A-6C96-4AA3-8558-D6634A5B9DF8}"/>
    <hyperlink ref="B294" r:id="rId342" display="https://www.fangraphs.com/teams/dodgers" xr:uid="{8F8C15FA-CDD6-44E8-8479-841F4AF00B20}"/>
    <hyperlink ref="A154" r:id="rId343" display="https://www.fangraphs.com/players/joey-meneses/14366/stats" xr:uid="{3329FED0-8A25-4E92-B9A8-8CAA2C14BFA9}"/>
    <hyperlink ref="B154" r:id="rId344" display="https://www.fangraphs.com/teams/nationals" xr:uid="{373ED063-E277-4F73-A285-37CB3EEBBB65}"/>
    <hyperlink ref="A195" r:id="rId345" display="https://www.fangraphs.com/players/austin-hays/19363/stats" xr:uid="{77B5AFBA-9D22-49AE-A8DE-0A7E291ABD55}"/>
    <hyperlink ref="B195" r:id="rId346" display="https://www.fangraphs.com/teams/orioles" xr:uid="{6F59F126-21D2-4991-BC4A-EFB0C27E09CD}"/>
    <hyperlink ref="A254" r:id="rId347" display="https://www.fangraphs.com/players/wilmer-flores/5827/stats" xr:uid="{A5B22F82-9CF6-4874-8FA7-767AE35637CD}"/>
    <hyperlink ref="B254" r:id="rId348" display="https://www.fangraphs.com/teams/giants" xr:uid="{9E562E44-A1A0-4057-9D69-5F3ADFD99048}"/>
    <hyperlink ref="A486" r:id="rId349" display="https://www.fangraphs.com/players/mike-zunino/13265/stats" xr:uid="{70178233-0092-4E21-BF9E-F740AF67AF71}"/>
    <hyperlink ref="B486" r:id="rId350" display="https://www.fangraphs.com/teams/guardians" xr:uid="{B8448C1C-DD8C-4863-925E-7AC950549225}"/>
    <hyperlink ref="A410" r:id="rId351" display="https://www.fangraphs.com/players/matt-mclain/sa3017154/stats" xr:uid="{D2D8C41F-46D3-4B94-A5BC-48B53DCC2EFC}"/>
    <hyperlink ref="B410" r:id="rId352" display="https://www.fangraphs.com/teams/reds" xr:uid="{1C1FC34B-E182-4057-B27E-F9BB3734676E}"/>
    <hyperlink ref="A274" r:id="rId353" display="https://www.fangraphs.com/players/adam-duvall/10950/stats" xr:uid="{5289D834-6A59-434A-BC64-5EDFC3D7B1B0}"/>
    <hyperlink ref="B274" r:id="rId354" display="https://www.fangraphs.com/teams/red-sox" xr:uid="{8D00D172-FB7A-42DD-A555-794413334134}"/>
    <hyperlink ref="A382" r:id="rId355" display="https://www.fangraphs.com/players/brendan-donovan/24679/stats" xr:uid="{2C581290-733F-468E-B908-23F0222A6DF1}"/>
    <hyperlink ref="B382" r:id="rId356" display="https://www.fangraphs.com/teams/cardinals" xr:uid="{488FB078-5783-4A26-99D4-20CBAA140115}"/>
    <hyperlink ref="A217" r:id="rId357" display="https://www.fangraphs.com/players/maikel-garcia/22715/stats" xr:uid="{7E90D6C6-14F9-4597-BAD5-77D6A628FD3F}"/>
    <hyperlink ref="B217" r:id="rId358" display="https://www.fangraphs.com/teams/royals" xr:uid="{709C780A-ACE2-41AF-92A5-E69CFE6BA0D2}"/>
    <hyperlink ref="A272" r:id="rId359" display="https://www.fangraphs.com/players/adalberto-mondesi/13769/stats" xr:uid="{BEE7B3EF-E769-4F7D-BDD4-F3E179FDA31A}"/>
    <hyperlink ref="B272" r:id="rId360" display="https://www.fangraphs.com/teams/red-sox" xr:uid="{D24BEA6F-B9B6-4732-84D8-7A696D29E625}"/>
    <hyperlink ref="A309" r:id="rId361" display="https://www.fangraphs.com/players/mark-canha/11445/stats" xr:uid="{B99688BB-9533-4297-90A9-4A59585A366D}"/>
    <hyperlink ref="B309" r:id="rId362" display="https://www.fangraphs.com/teams/mets" xr:uid="{4C1E27EF-B5F1-44DF-A755-34EC21793321}"/>
    <hyperlink ref="A189" r:id="rId363" display="https://www.fangraphs.com/players/brendan-rodgers/17907/stats" xr:uid="{8ED3B741-4DA0-49E9-BA10-8FDA0FFD541E}"/>
    <hyperlink ref="B189" r:id="rId364" display="https://www.fangraphs.com/teams/rockies" xr:uid="{69E79438-C6B3-4879-A40A-2CBC7876474C}"/>
    <hyperlink ref="A422" r:id="rId365" display="https://www.fangraphs.com/players/tony-kemp/14894/stats" xr:uid="{0907CF84-801D-4BDD-860B-22E49FA9B4FF}"/>
    <hyperlink ref="B422" r:id="rId366" display="https://www.fangraphs.com/teams/athletics" xr:uid="{1FED4011-F8CE-42C9-8AA5-AD71A35224BE}"/>
    <hyperlink ref="A280" r:id="rId367" display="https://www.fangraphs.com/players/luis-rengifo/19858/stats" xr:uid="{BBC977AB-D03B-4CF9-831A-8D18CB84F3C1}"/>
    <hyperlink ref="B280" r:id="rId368" display="https://www.fangraphs.com/teams/angels" xr:uid="{6FAA7B71-3C76-4C13-ADCA-AE5BF13717CB}"/>
    <hyperlink ref="A263" r:id="rId369" display="https://www.fangraphs.com/players/alek-thomas/23792/stats" xr:uid="{EF7B2005-4876-4A26-98C0-114365E7E5CA}"/>
    <hyperlink ref="B263" r:id="rId370" display="https://www.fangraphs.com/teams/diamondbacks" xr:uid="{09D9625C-7BBA-4D19-8B24-A5719D5B721D}"/>
    <hyperlink ref="A247" r:id="rId371" display="https://www.fangraphs.com/players/leody-taveras/18900/stats" xr:uid="{4D588085-2E68-4530-AC9C-BE8BDF2B890A}"/>
    <hyperlink ref="B247" r:id="rId372" display="https://www.fangraphs.com/teams/rangers" xr:uid="{798962A5-EB5D-47A0-9147-9932794623B4}"/>
    <hyperlink ref="A465" r:id="rId373" display="https://www.fangraphs.com/players/austin-nola/15941/stats" xr:uid="{FAA8572A-6C9E-46A6-964E-F8DB82CAD4CC}"/>
    <hyperlink ref="B465" r:id="rId374" display="https://www.fangraphs.com/teams/padres" xr:uid="{B4D3C548-A82D-48B0-9358-470C32D848DF}"/>
    <hyperlink ref="A281" r:id="rId375" display="https://www.fangraphs.com/players/jesus-sanchez/19913/stats" xr:uid="{F8F4A34D-C07F-4E16-8887-1A69195BF128}"/>
    <hyperlink ref="B281" r:id="rId376" display="https://www.fangraphs.com/teams/marlins" xr:uid="{D466360A-C740-4EAA-A94B-B82B620A2229}"/>
    <hyperlink ref="A133" r:id="rId377" display="https://www.fangraphs.com/players/vaughn-grissom/26031/stats" xr:uid="{1CFB6ECD-256C-47A0-B7A8-ED0B1C6725A4}"/>
    <hyperlink ref="B133" r:id="rId378" display="https://www.fangraphs.com/teams/braves" xr:uid="{8E75806A-70DF-4420-8084-D33BAFD9742E}"/>
    <hyperlink ref="A252" r:id="rId379" display="https://www.fangraphs.com/players/ezequiel-tovar/24064/stats" xr:uid="{6C67E19F-93C4-48D4-8E9A-35945604F204}"/>
    <hyperlink ref="B252" r:id="rId380" display="https://www.fangraphs.com/teams/rockies" xr:uid="{B02777C8-F1AC-4C5F-B221-CF3B5C662A54}"/>
    <hyperlink ref="A439" r:id="rId381" display="https://www.fangraphs.com/players/gary-sanchez/11442/stats" xr:uid="{C5A59FA4-FEF4-40C5-8544-C80BAF0143D6}"/>
    <hyperlink ref="A316" r:id="rId382" display="https://www.fangraphs.com/players/jose-siri/17452/stats" xr:uid="{BA9DA3D1-BB60-4CE8-845F-E4D20ED35A0F}"/>
    <hyperlink ref="B316" r:id="rId383" display="https://www.fangraphs.com/teams/rays" xr:uid="{6C1566E0-7AAC-42D7-94F4-9B2AD02CAE49}"/>
    <hyperlink ref="A302" r:id="rId384" display="https://www.fangraphs.com/players/patrick-wisdom/13602/stats" xr:uid="{3E4F39A9-7E65-45D2-B5A6-F5D3D6E6FED5}"/>
    <hyperlink ref="B302" r:id="rId385" display="https://www.fangraphs.com/teams/cubs" xr:uid="{2CD18C30-3A84-4BFD-BABD-3EC676368B2B}"/>
    <hyperlink ref="A354" r:id="rId386" display="https://www.fangraphs.com/players/michael-conforto/16376/stats" xr:uid="{84E13073-0114-45A3-B111-BA509E2277BF}"/>
    <hyperlink ref="B354" r:id="rId387" display="https://www.fangraphs.com/teams/giants" xr:uid="{2FC68410-ADDB-46D4-AB7C-A5AA310C6772}"/>
    <hyperlink ref="A355" r:id="rId388" display="https://www.fangraphs.com/players/william-contreras/20503/stats" xr:uid="{40D35AB3-AD90-4476-8517-F0562FB170CE}"/>
    <hyperlink ref="B355" r:id="rId389" display="https://www.fangraphs.com/teams/brewers" xr:uid="{502F1E2D-7FB1-4038-8EC7-4A3780EAECF7}"/>
    <hyperlink ref="A246" r:id="rId390" display="https://www.fangraphs.com/players/mitch-haniger/14274/stats" xr:uid="{61A58CE7-F42B-4361-8AE9-C8681764FEFE}"/>
    <hyperlink ref="B246" r:id="rId391" display="https://www.fangraphs.com/teams/giants" xr:uid="{02440A87-2B7B-4F14-80ED-BCF81EAC884A}"/>
    <hyperlink ref="A326" r:id="rId392" display="https://www.fangraphs.com/players/michael-brantley/4106/stats" xr:uid="{C8F8C1A4-0A85-4CC2-8295-04AB731DC0D0}"/>
    <hyperlink ref="B326" r:id="rId393" display="https://www.fangraphs.com/teams/astros" xr:uid="{F3A05874-302D-4DBE-A4AB-48B348084020}"/>
    <hyperlink ref="A352" r:id="rId394" display="https://www.fangraphs.com/players/logan-ohoppe/24729/stats" xr:uid="{E0E5C55E-4B39-4D43-8752-2B8F7396528B}"/>
    <hyperlink ref="B352" r:id="rId395" display="https://www.fangraphs.com/teams/angels" xr:uid="{2313C55D-6AFB-4EDB-857F-38FD2DEC1EFA}"/>
    <hyperlink ref="A331" r:id="rId396" display="https://www.fangraphs.com/players/nicky-lopez/19339/stats" xr:uid="{AFC9514B-6E62-4B05-BD75-07E948EFF8E5}"/>
    <hyperlink ref="B331" r:id="rId397" display="https://www.fangraphs.com/teams/royals" xr:uid="{024830CE-6300-46F0-8CA7-371BB43E25F0}"/>
    <hyperlink ref="A378" r:id="rId398" display="https://www.fangraphs.com/players/joey-ortiz/sa3009889/stats" xr:uid="{15B001BC-8878-4CF3-B922-3236CEC0D089}"/>
    <hyperlink ref="B378" r:id="rId399" display="https://www.fangraphs.com/teams/orioles" xr:uid="{78A7E0D2-CB77-41C7-A386-E3D0503C2124}"/>
    <hyperlink ref="A360" r:id="rId400" display="https://www.fangraphs.com/players/ramon-laureano/17128/stats" xr:uid="{64034AF9-481F-40B0-BA92-CDF09B292BA4}"/>
    <hyperlink ref="B360" r:id="rId401" display="https://www.fangraphs.com/teams/athletics" xr:uid="{1D35849A-463E-40FE-8D55-EA84F8355380}"/>
    <hyperlink ref="A436" r:id="rId402" display="https://www.fangraphs.com/players/donovan-walton/19314/stats" xr:uid="{DCFE6187-FFCD-4E36-9095-B0939739C7E0}"/>
    <hyperlink ref="B436" r:id="rId403" display="https://www.fangraphs.com/teams/giants" xr:uid="{922D692F-2F2A-4CEE-BD01-F91F4332CFE5}"/>
    <hyperlink ref="A478" r:id="rId404" display="https://www.fangraphs.com/players/omar-narvaez/13338/stats" xr:uid="{7ABD9DF6-8D33-41D4-BE0F-95E999CFB167}"/>
    <hyperlink ref="B478" r:id="rId405" display="https://www.fangraphs.com/teams/mets" xr:uid="{99F0FA69-9773-4486-82BF-BE055240EBFF}"/>
    <hyperlink ref="A482" r:id="rId406" display="https://www.fangraphs.com/players/nick-allen/22277/stats" xr:uid="{D074F4A4-1D93-472A-924A-DB36A0558EAB}"/>
    <hyperlink ref="B482" r:id="rId407" display="https://www.fangraphs.com/teams/athletics" xr:uid="{70DB83A7-AE1A-4EDB-B7FB-8DDD8FC6BD2B}"/>
    <hyperlink ref="A163" r:id="rId408" display="https://www.fangraphs.com/players/noelvi-marte/sa3008745/stats" xr:uid="{4E45D405-C451-49D5-B65B-BF6E95E27DF6}"/>
    <hyperlink ref="B163" r:id="rId409" display="https://www.fangraphs.com/teams/reds" xr:uid="{EBB8BCBD-F886-43F3-8C0F-18E8EA8C4AAE}"/>
    <hyperlink ref="A446" r:id="rId410" display="https://www.fangraphs.com/players/jacob-amaya/sa3005081/stats" xr:uid="{62FC7AD9-9AE2-4BDF-A19B-6E76E5DC4C69}"/>
    <hyperlink ref="B446" r:id="rId411" display="https://www.fangraphs.com/teams/marlins" xr:uid="{2E92E7D1-7530-472F-BCF0-B280DC55B631}"/>
    <hyperlink ref="A250" r:id="rId412" display="https://www.fangraphs.com/players/sal-frelick/sa3017047/stats" xr:uid="{49FE8356-5458-48EC-BCE9-006C8D85ADB7}"/>
    <hyperlink ref="B250" r:id="rId413" display="https://www.fangraphs.com/teams/brewers" xr:uid="{4B697D9A-05D8-41D0-BB10-A15F2C173040}"/>
    <hyperlink ref="A454" r:id="rId414" display="https://www.fangraphs.com/players/kramer-robertson/20022/stats" xr:uid="{555F3209-C3EF-41D7-95C9-345DAC40CDBB}"/>
    <hyperlink ref="B454" r:id="rId415" display="https://www.fangraphs.com/teams/cardinals" xr:uid="{905A7B42-2C82-4E70-BC71-EF479CCCD945}"/>
    <hyperlink ref="A385" r:id="rId416" display="https://www.fangraphs.com/players/joey-wendle/13853/stats" xr:uid="{C00EE045-F633-41A9-8181-F8B2D7478097}"/>
    <hyperlink ref="B385" r:id="rId417" display="https://www.fangraphs.com/teams/marlins" xr:uid="{66626EBC-C736-4D55-B89E-0D10BB900D14}"/>
    <hyperlink ref="A256" r:id="rId418" display="https://www.fangraphs.com/players/seth-brown/18171/stats" xr:uid="{85773931-02F2-43BA-B6AE-8E559D46CDA4}"/>
    <hyperlink ref="B256" r:id="rId419" display="https://www.fangraphs.com/teams/athletics" xr:uid="{3C42409E-6505-4BB8-BD7B-3D24940A8485}"/>
    <hyperlink ref="A387" r:id="rId420" display="https://www.fangraphs.com/players/edouard-julien/sa3014445/stats" xr:uid="{810891A2-BF02-475F-B8AB-CA1D3C1F5BA5}"/>
    <hyperlink ref="B387" r:id="rId421" display="https://www.fangraphs.com/teams/twins" xr:uid="{DFAA2627-B2DB-4429-86A3-C43E5B5C1416}"/>
    <hyperlink ref="A428" r:id="rId422" display="https://www.fangraphs.com/players/kevin-padlo/16593/stats" xr:uid="{5C392423-78B8-4241-9A42-76AEB844E82E}"/>
    <hyperlink ref="B428" r:id="rId423" display="https://www.fangraphs.com/teams/angels" xr:uid="{6E9E6FF4-DDF0-45D5-A73A-73C72818EBEB}"/>
    <hyperlink ref="A383" r:id="rId424" display="https://www.fangraphs.com/players/justin-foscue/sa3014527/stats" xr:uid="{9557D485-F88B-470E-A03A-7E79D7DC9596}"/>
    <hyperlink ref="B383" r:id="rId425" display="https://www.fangraphs.com/teams/rangers" xr:uid="{FB4C8411-1FAF-4E00-BFA5-E03ABDD0C155}"/>
    <hyperlink ref="A467" r:id="rId426" display="https://www.fangraphs.com/players/davis-schneider/sa3004518/stats" xr:uid="{FC99217C-B2D3-4719-9988-909C35CAB632}"/>
    <hyperlink ref="B467" r:id="rId427" display="https://www.fangraphs.com/teams/blue-jays" xr:uid="{69134426-A88E-441D-B046-A236A8E13F51}"/>
    <hyperlink ref="A376" r:id="rId428" display="https://www.fangraphs.com/players/carlos-perez/10642/stats" xr:uid="{7EF6C4EF-1B97-4091-AD79-0A255A977A83}"/>
    <hyperlink ref="B376" r:id="rId429" display="https://www.fangraphs.com/teams/athletics" xr:uid="{6F51C4FE-25BD-45E8-8712-32E3B2B7D86E}"/>
    <hyperlink ref="A493" r:id="rId430" display="https://www.fangraphs.com/players/mike-tauchman/15274/stats" xr:uid="{D39C20BD-577F-4AD6-AB05-314932FE702E}"/>
    <hyperlink ref="B493" r:id="rId431" display="https://www.fangraphs.com/teams/cubs" xr:uid="{8252068D-A2C9-4DF5-90DF-C11B636244D8}"/>
    <hyperlink ref="A427" r:id="rId432" display="https://www.fangraphs.com/players/rafael-ortega/10323/stats" xr:uid="{00EE2392-9D65-4F8C-88A5-F8104FF226EF}"/>
    <hyperlink ref="B427" r:id="rId433" display="https://www.fangraphs.com/teams/yankees" xr:uid="{807C931B-92F3-4669-A6BB-383B3ED76E0D}"/>
    <hyperlink ref="A477" r:id="rId434" display="https://www.fangraphs.com/players/nick-fortes/21538/stats" xr:uid="{87FDBF7A-3364-4081-888A-AAE51EA0CE30}"/>
    <hyperlink ref="B477" r:id="rId435" display="https://www.fangraphs.com/teams/marlins" xr:uid="{376E8375-A62F-43F8-90A7-A959EAA1BC6C}"/>
    <hyperlink ref="A284" r:id="rId436" display="https://www.fangraphs.com/players/orelvis-martinez/sa3010692/stats" xr:uid="{47347940-EC93-4C05-B9D8-C96A1C6A97AF}"/>
    <hyperlink ref="B284" r:id="rId437" display="https://www.fangraphs.com/teams/blue-jays" xr:uid="{084166EE-98B7-4F8A-8CD7-BBD15B685173}"/>
    <hyperlink ref="A152" r:id="rId438" display="https://www.fangraphs.com/players/ceddanne-rafaela/sa3005581/stats" xr:uid="{33FA62E6-7A32-4CF0-9403-43D16986344E}"/>
    <hyperlink ref="B152" r:id="rId439" display="https://www.fangraphs.com/teams/red-sox" xr:uid="{2EDAF94C-5F68-4815-A29B-FD4C286956F6}"/>
    <hyperlink ref="A464" r:id="rId440" display="https://www.fangraphs.com/players/cavan-biggio/19252/stats" xr:uid="{91245DDE-AC7B-4B29-8F05-38AAB75A15C5}"/>
    <hyperlink ref="B464" r:id="rId441" display="https://www.fangraphs.com/teams/blue-jays" xr:uid="{78162246-42DD-41B4-A2AB-5E953A732A25}"/>
    <hyperlink ref="A407" r:id="rId442" display="https://www.fangraphs.com/players/michael-stefanic/25353/stats" xr:uid="{0A68D413-C6DF-4867-B614-6038866ACA69}"/>
    <hyperlink ref="B407" r:id="rId443" display="https://www.fangraphs.com/teams/angels" xr:uid="{7084992B-1A8E-42E4-B3CC-6B90A09602D7}"/>
    <hyperlink ref="A329" r:id="rId444" display="https://www.fangraphs.com/players/chris-taylor/13757/stats" xr:uid="{44F42401-DC73-4C43-9B03-C7B668F1C90A}"/>
    <hyperlink ref="B329" r:id="rId445" display="https://www.fangraphs.com/teams/dodgers" xr:uid="{5C16AB70-1311-4AB9-B383-C0FEAC9743C5}"/>
    <hyperlink ref="A472" r:id="rId446" display="https://www.fangraphs.com/players/mitch-garver/15161/stats" xr:uid="{6F4058B3-AC93-4703-AF15-0A20D9F2630B}"/>
    <hyperlink ref="B472" r:id="rId447" display="https://www.fangraphs.com/teams/rangers" xr:uid="{C210D48F-B189-466E-8746-A7DC93AA0AD1}"/>
    <hyperlink ref="A484" r:id="rId448" display="https://www.fangraphs.com/players/christian-bethancourt/10028/stats" xr:uid="{6B2A651A-4ED3-4499-B0D4-F85102296691}"/>
    <hyperlink ref="B484" r:id="rId449" display="https://www.fangraphs.com/teams/rays" xr:uid="{60FB5256-C578-4E5D-BC89-6A5318FE54B9}"/>
    <hyperlink ref="A185" r:id="rId450" display="https://www.fangraphs.com/players/juan-yepez/18400/stats" xr:uid="{E3C21389-9F92-44F9-9FB9-B2F1B22056BE}"/>
    <hyperlink ref="B185" r:id="rId451" display="https://www.fangraphs.com/teams/cardinals" xr:uid="{12C27C0E-B53E-4270-AF90-21A3261250E2}"/>
    <hyperlink ref="A479" r:id="rId452" display="https://www.fangraphs.com/players/kevin-kiermaier/11038/stats" xr:uid="{BA515E54-F6B1-41D4-A10C-BE4EDE8878C9}"/>
    <hyperlink ref="B479" r:id="rId453" display="https://www.fangraphs.com/teams/blue-jays" xr:uid="{D038A161-7285-4B00-869C-24283DEA854C}"/>
    <hyperlink ref="A127" r:id="rId454" display="https://www.fangraphs.com/players/esteury-ruiz/21780/stats" xr:uid="{284D27E7-5FFE-443A-B750-3E81AF8D53D0}"/>
    <hyperlink ref="B127" r:id="rId455" display="https://www.fangraphs.com/teams/athletics" xr:uid="{A58EA2AD-5D7F-4EA2-BB31-3A8204D4E91E}"/>
    <hyperlink ref="A440" r:id="rId456" display="https://www.fangraphs.com/players/tyler-stephenson/17988/stats" xr:uid="{4FEB502A-05DC-49D7-B415-8C3B5A7EDECB}"/>
    <hyperlink ref="B440" r:id="rId457" display="https://www.fangraphs.com/teams/reds" xr:uid="{2105A9A0-37CD-4BE2-BB32-5F1730FAF2FD}"/>
    <hyperlink ref="A418" r:id="rId458" display="https://www.fangraphs.com/players/jake-meyers/20308/stats" xr:uid="{C510EE6F-66E4-4FD3-90C8-BDEC96A5A1CA}"/>
    <hyperlink ref="B418" r:id="rId459" display="https://www.fangraphs.com/teams/astros" xr:uid="{23EF325F-0716-4C48-8EF0-C67B8BA37D7D}"/>
    <hyperlink ref="A262" r:id="rId460" display="https://www.fangraphs.com/players/josh-lowe/19953/stats" xr:uid="{112ACEC7-193A-43A1-84B2-CB72921ACD79}"/>
    <hyperlink ref="B262" r:id="rId461" display="https://www.fangraphs.com/teams/rays" xr:uid="{D1C7EC73-BB1D-40D7-82A5-9BBA1BB101C6}"/>
    <hyperlink ref="A165" r:id="rId462" display="https://www.fangraphs.com/players/jake-mccarthy/21622/stats" xr:uid="{6EFFFFF0-0E0E-4848-9857-9FEDE25D0A63}"/>
    <hyperlink ref="B165" r:id="rId463" display="https://www.fangraphs.com/teams/diamondbacks" xr:uid="{B166078E-8DC2-42AC-B528-FE79C0B5F01B}"/>
    <hyperlink ref="A384" r:id="rId464" display="https://www.fangraphs.com/players/brandon-belt/10264/stats" xr:uid="{C64FEE2D-8AF1-4D95-BF47-73E541E78039}"/>
    <hyperlink ref="B384" r:id="rId465" display="https://www.fangraphs.com/teams/blue-jays" xr:uid="{0D2CF860-CC7A-4581-A099-98C8B4EA3BE7}"/>
    <hyperlink ref="A323" r:id="rId466" display="https://www.fangraphs.com/players/bryson-stott/26294/stats" xr:uid="{B7227EFB-CF70-4A3C-BD07-C16FE343E553}"/>
    <hyperlink ref="B323" r:id="rId467" display="https://www.fangraphs.com/teams/phillies" xr:uid="{6EE726FD-083E-4036-A8CB-A13B9BC6D62C}"/>
    <hyperlink ref="A276" r:id="rId468" display="https://www.fangraphs.com/players/eduardo-escobar/6153/stats" xr:uid="{9582A2A9-5338-4CC1-A121-7A362A4A0B0C}"/>
    <hyperlink ref="B276" r:id="rId469" display="https://www.fangraphs.com/teams/mets" xr:uid="{20A2A909-5ADD-4A19-BA7D-3D5B8A20078D}"/>
    <hyperlink ref="A181" r:id="rId470" display="https://www.fangraphs.com/players/alec-bohm/21618/stats" xr:uid="{8EAED704-F06A-465A-B28D-876604117BD1}"/>
    <hyperlink ref="B181" r:id="rId471" display="https://www.fangraphs.com/teams/phillies" xr:uid="{4FAD96C6-09FE-4529-8508-BBFBE6C6A2D3}"/>
    <hyperlink ref="A169" r:id="rId472" display="https://www.fangraphs.com/players/giancarlo-stanton/4949/stats" xr:uid="{290205BE-38C0-44E8-9B2E-0FE7060DD7BD}"/>
    <hyperlink ref="B169" r:id="rId473" display="https://www.fangraphs.com/teams/yankees" xr:uid="{0DA697E6-B8F8-446E-AE84-54AE186A7A71}"/>
    <hyperlink ref="A315" r:id="rId474" display="https://www.fangraphs.com/players/jesse-winker/13590/stats" xr:uid="{3ED60618-5435-40E2-A632-411C394D8625}"/>
    <hyperlink ref="B315" r:id="rId475" display="https://www.fangraphs.com/teams/brewers" xr:uid="{62B7E396-6976-4F3D-9462-6BE97A3B90E6}"/>
    <hyperlink ref="A452" r:id="rId476" display="https://www.fangraphs.com/players/gabriel-moreno/22664/stats" xr:uid="{9F7EF3E1-65D9-42AB-980F-6DE4DAC4EA9F}"/>
    <hyperlink ref="B452" r:id="rId477" display="https://www.fangraphs.com/teams/diamondbacks" xr:uid="{CA085E82-505B-4493-B1E7-4D8A530375DC}"/>
    <hyperlink ref="A398" r:id="rId478" display="https://www.fangraphs.com/players/mark-vientos/22184/stats" xr:uid="{09700A6C-6295-4D1E-B9EA-651F7777DB6E}"/>
    <hyperlink ref="B398" r:id="rId479" display="https://www.fangraphs.com/teams/mets" xr:uid="{1BF87929-4D5D-4266-94CB-6658BD82E2CB}"/>
    <hyperlink ref="A415" r:id="rId480" display="https://www.fangraphs.com/players/tyrone-taylor/13675/stats" xr:uid="{2FF0D70A-39FA-4968-BBA9-511D69C41EE0}"/>
    <hyperlink ref="B415" r:id="rId481" display="https://www.fangraphs.com/teams/brewers" xr:uid="{18F366A3-389A-4692-A699-CC049650C88F}"/>
    <hyperlink ref="A425" r:id="rId482" display="https://www.fangraphs.com/players/charles-leblanc/19813/stats" xr:uid="{3999FBBF-5A7B-4C71-8B90-036AF8ABB9AC}"/>
    <hyperlink ref="B425" r:id="rId483" display="https://www.fangraphs.com/teams/marlins" xr:uid="{67DF0FE7-C7A9-4251-84FC-47B5321BDFD5}"/>
    <hyperlink ref="A269" r:id="rId484" display="https://www.fangraphs.com/players/brice-turang/sa3008294/stats" xr:uid="{119A47B6-B687-4B5A-B911-9C28F4A4302D}"/>
    <hyperlink ref="B269" r:id="rId485" display="https://www.fangraphs.com/teams/brewers" xr:uid="{5FAE7EFC-365B-46CF-A62C-573746065838}"/>
    <hyperlink ref="A240" r:id="rId486" display="https://www.fangraphs.com/players/enmanuel-valdez/sa917288/stats" xr:uid="{9921FC50-D382-4988-BFB4-79D694655C4D}"/>
    <hyperlink ref="B240" r:id="rId487" display="https://www.fangraphs.com/teams/red-sox" xr:uid="{14AAC855-1C68-41EE-B805-CD9DB4B09AE8}"/>
    <hyperlink ref="A405" r:id="rId488" display="https://www.fangraphs.com/players/trayce-thompson/9952/stats" xr:uid="{F11E3D9F-9721-48AD-A300-62FA87FCC5DF}"/>
    <hyperlink ref="B405" r:id="rId489" display="https://www.fangraphs.com/teams/dodgers" xr:uid="{CEDE57CD-304C-4E2C-AC1B-758B13841018}"/>
    <hyperlink ref="A447" r:id="rId490" display="https://www.fangraphs.com/players/carlos-perez/20805/stats" xr:uid="{8C974DB3-9B75-4EB9-A310-A228B171A089}"/>
    <hyperlink ref="B447" r:id="rId491" display="https://www.fangraphs.com/teams/white-sox" xr:uid="{6ADF302B-4AA5-4E7A-989D-95AA7ED7B23E}"/>
    <hyperlink ref="A498" r:id="rId492" display="https://www.fangraphs.com/players/max-stassi/10059/stats" xr:uid="{B966F355-EE04-410B-965B-DFE8A6E03F41}"/>
    <hyperlink ref="B498" r:id="rId493" display="https://www.fangraphs.com/teams/angels" xr:uid="{BE9AC161-BF44-43D9-9F1E-7A9E8E6E5DE7}"/>
    <hyperlink ref="A411" r:id="rId494" display="https://www.fangraphs.com/players/connor-wong/19896/stats" xr:uid="{A6214EB0-6737-46C0-B173-99ABEAA64F1B}"/>
    <hyperlink ref="B411" r:id="rId495" display="https://www.fangraphs.com/teams/red-sox" xr:uid="{F0490371-A0D9-47D6-AFCB-8A963297CA01}"/>
    <hyperlink ref="A495" r:id="rId496" display="https://www.fangraphs.com/players/austin-barnes/12158/stats" xr:uid="{DF18FA6E-CFCA-4D4F-BB9D-C911196DAE91}"/>
    <hyperlink ref="B495" r:id="rId497" display="https://www.fangraphs.com/teams/dodgers" xr:uid="{1C726AE3-AB27-419A-B27E-1F4C1CCC6526}"/>
    <hyperlink ref="A424" r:id="rId498" display="https://www.fangraphs.com/players/cj-hinojosa/sa658616/stats" xr:uid="{09F8AE57-3C9A-4404-B2FE-AE203E7EBFB8}"/>
    <hyperlink ref="B424" r:id="rId499" display="https://www.fangraphs.com/teams/marlins" xr:uid="{976AD244-DB1F-4EA5-B47B-B3E8627759C0}"/>
    <hyperlink ref="A300" r:id="rId500" display="https://www.fangraphs.com/players/jorge-soler/14221/stats" xr:uid="{4B004894-B81F-4527-A33B-92B0DF6A7FF7}"/>
    <hyperlink ref="B300" r:id="rId501" display="https://www.fangraphs.com/teams/marlins" xr:uid="{BEC270D7-0042-4C45-B670-CED01F3F5EF5}"/>
    <hyperlink ref="A13" r:id="rId502" display="https://www.fangraphs.com/players/corbin-burnes/19361/stats" xr:uid="{1A9D4482-F4DF-4E74-AFB4-2132C8FB8D1A}"/>
    <hyperlink ref="B13" r:id="rId503" display="https://www.fangraphs.com/teams/brewers" xr:uid="{F691FDB4-C4CB-419F-B599-6DCF552FB6D4}"/>
    <hyperlink ref="A17" r:id="rId504" display="https://www.fangraphs.com/players/shohei-ohtani/19755/stats" xr:uid="{5072DC40-8B73-4FFC-B003-8A2E0EFD8C15}"/>
    <hyperlink ref="B17" r:id="rId505" display="https://www.fangraphs.com/teams/angels" xr:uid="{A2873A4A-F4F5-40B0-852B-C30134A3ADD6}"/>
    <hyperlink ref="A21" r:id="rId506" display="https://www.fangraphs.com/players/aaron-nola/16149/stats" xr:uid="{C1A044A4-F8BE-408C-971E-911A2BA32F08}"/>
    <hyperlink ref="B21" r:id="rId507" display="https://www.fangraphs.com/teams/phillies" xr:uid="{EBF4784D-AE3D-4571-82A6-E2FC8358435E}"/>
    <hyperlink ref="A23" r:id="rId508" display="https://www.fangraphs.com/players/jacob-degrom/10954/stats" xr:uid="{08837153-BD7B-4843-9820-DD3ECA8C9749}"/>
    <hyperlink ref="B23" r:id="rId509" display="https://www.fangraphs.com/teams/rangers" xr:uid="{8C5B8015-7EC9-4011-9196-A0393D217E04}"/>
    <hyperlink ref="A16" r:id="rId510" display="https://www.fangraphs.com/players/spencer-strider/27498/stats" xr:uid="{4C372DD1-0C07-4393-B420-53EFAADEFB26}"/>
    <hyperlink ref="B16" r:id="rId511" display="https://www.fangraphs.com/teams/braves" xr:uid="{DAFC48F0-9BA2-4F17-B87C-7C26301C6C6C}"/>
    <hyperlink ref="A18" r:id="rId512" display="https://www.fangraphs.com/players/max-scherzer/3137/stats" xr:uid="{F92DB808-C8C8-4CEA-923E-2B6FEE6F2942}"/>
    <hyperlink ref="B18" r:id="rId513" display="https://www.fangraphs.com/teams/mets" xr:uid="{9738F563-C26C-432A-B7F3-2789A27BF4A7}"/>
    <hyperlink ref="A15" r:id="rId514" display="https://www.fangraphs.com/players/gerrit-cole/13125/stats" xr:uid="{1970F881-4D87-4457-8BE2-716B48F60D0A}"/>
    <hyperlink ref="B15" r:id="rId515" display="https://www.fangraphs.com/teams/yankees" xr:uid="{6CE20D23-E98E-469F-90E4-B869075FB948}"/>
    <hyperlink ref="A37" r:id="rId516" display="https://www.fangraphs.com/players/zack-wheeler/10310/stats" xr:uid="{FACE0835-4FF4-4A66-B402-CD00231E1729}"/>
    <hyperlink ref="B37" r:id="rId517" display="https://www.fangraphs.com/teams/phillies" xr:uid="{9000541E-E61D-4679-B9B2-5F57F4FCA71F}"/>
    <hyperlink ref="A27" r:id="rId518" display="https://www.fangraphs.com/players/shane-mcclanahan/21483/stats" xr:uid="{A2D3C93C-3AEF-4058-88F7-7026A1FCA043}"/>
    <hyperlink ref="B27" r:id="rId519" display="https://www.fangraphs.com/teams/rays" xr:uid="{B28BAE20-CD21-4AE9-8007-DF61182653BB}"/>
    <hyperlink ref="A38" r:id="rId520" display="https://www.fangraphs.com/players/sandy-alcantara/18684/stats" xr:uid="{5B4B0828-EA9D-4C3C-BCE5-CB5AABC56658}"/>
    <hyperlink ref="B38" r:id="rId521" display="https://www.fangraphs.com/teams/marlins" xr:uid="{191A3A1C-1CBF-49F8-AE55-961BE056EFD8}"/>
    <hyperlink ref="A19" r:id="rId522" display="https://www.fangraphs.com/players/justin-verlander/8700/stats" xr:uid="{792E0532-49BA-42BF-8F2E-931DCC90F6AD}"/>
    <hyperlink ref="B19" r:id="rId523" display="https://www.fangraphs.com/teams/mets" xr:uid="{C5C7DFF1-7CAC-4AB2-8721-01D68884294D}"/>
    <hyperlink ref="A31" r:id="rId524" display="https://www.fangraphs.com/players/kevin-gausman/14107/stats" xr:uid="{04ACCADE-A9CF-488F-B9DA-4CE489B02945}"/>
    <hyperlink ref="B31" r:id="rId525" display="https://www.fangraphs.com/teams/blue-jays" xr:uid="{FB8645E6-DCBE-40FB-9F03-C4DFD47D4F2D}"/>
    <hyperlink ref="A33" r:id="rId526" display="https://www.fangraphs.com/players/luis-castillo/15689/stats" xr:uid="{EF769156-34A3-4DAA-8F31-323E41829BFC}"/>
    <hyperlink ref="B33" r:id="rId527" display="https://www.fangraphs.com/teams/mariners" xr:uid="{311358BE-09E5-48F4-956C-8CEA4B594A21}"/>
    <hyperlink ref="A66" r:id="rId528" display="https://www.fangraphs.com/players/logan-webb/17995/stats" xr:uid="{2FCC53FE-83E9-4A89-AE65-38ED3C977151}"/>
    <hyperlink ref="B66" r:id="rId529" display="https://www.fangraphs.com/teams/giants" xr:uid="{F4CE98A4-ED61-4CA1-8B18-10B71F6D4411}"/>
    <hyperlink ref="A41" r:id="rId530" display="https://www.fangraphs.com/players/max-fried/13743/stats" xr:uid="{05B2D73C-3706-4000-9F25-B8E9FF2D52C8}"/>
    <hyperlink ref="B41" r:id="rId531" display="https://www.fangraphs.com/teams/braves" xr:uid="{CABE95D4-B28E-4361-9349-B8A450FC1F7E}"/>
    <hyperlink ref="A29" r:id="rId532" display="https://www.fangraphs.com/players/brandon-woodruff/16162/stats" xr:uid="{75C9B018-EBD7-46F1-9A43-B17EAFA36B51}"/>
    <hyperlink ref="B29" r:id="rId533" display="https://www.fangraphs.com/teams/brewers" xr:uid="{3E59A643-E32C-4B56-A15E-C74F267A06AE}"/>
    <hyperlink ref="A28" r:id="rId534" display="https://www.fangraphs.com/players/shane-bieber/19427/stats" xr:uid="{DB591810-DE6A-433C-985E-69CD067CDEFC}"/>
    <hyperlink ref="B28" r:id="rId535" display="https://www.fangraphs.com/teams/guardians" xr:uid="{3FBDACA7-19DC-4832-80B0-98AF87E575BE}"/>
    <hyperlink ref="A55" r:id="rId536" display="https://www.fangraphs.com/players/carlos-rodon/16137/stats" xr:uid="{83C7BA94-02FA-48D7-8EF7-5CCFB2C435D9}"/>
    <hyperlink ref="B55" r:id="rId537" display="https://www.fangraphs.com/teams/yankees" xr:uid="{F36BC974-FA30-400D-B274-3CF7B33A322E}"/>
    <hyperlink ref="A52" r:id="rId538" display="https://www.fangraphs.com/players/julio-urias/14765/stats" xr:uid="{1328A2A7-D679-4B98-885B-3CC7C2B6ED06}"/>
    <hyperlink ref="B52" r:id="rId539" display="https://www.fangraphs.com/teams/dodgers" xr:uid="{DFD9C2FD-0BAD-4C3D-AADE-A1727E7A00D1}"/>
    <hyperlink ref="A144" r:id="rId540" display="https://www.fangraphs.com/players/alex-cobb/6562/stats" xr:uid="{3B144C09-0688-4AA2-A790-1C4F4312D662}"/>
    <hyperlink ref="B144" r:id="rId541" display="https://www.fangraphs.com/teams/giants" xr:uid="{07C8D36F-BEB7-4D5E-83F8-259A23206A06}"/>
    <hyperlink ref="A74" r:id="rId542" display="https://www.fangraphs.com/players/hunter-greene/22182/stats" xr:uid="{C1E5F1D4-5953-4058-B88E-05F10DFDD6AC}"/>
    <hyperlink ref="B74" r:id="rId543" display="https://www.fangraphs.com/teams/reds" xr:uid="{BFEDAD7A-288B-4F4A-A9BF-45239794255F}"/>
    <hyperlink ref="A84" r:id="rId544" display="https://www.fangraphs.com/players/george-kirby/25436/stats" xr:uid="{7D098059-73BB-432C-B912-9E6639F74AE1}"/>
    <hyperlink ref="B84" r:id="rId545" display="https://www.fangraphs.com/teams/mariners" xr:uid="{4FD57242-D45D-4683-B4EF-C3135CD153D7}"/>
    <hyperlink ref="A56" r:id="rId546" display="https://www.fangraphs.com/players/framber-valdez/17295/stats" xr:uid="{332C189D-2D36-455C-A1DA-76A885389D8D}"/>
    <hyperlink ref="B56" r:id="rId547" display="https://www.fangraphs.com/teams/astros" xr:uid="{833E09B6-61BB-4209-AFC2-7C3E5F026191}"/>
    <hyperlink ref="A129" r:id="rId548" display="https://www.fangraphs.com/players/nick-lodolo/26378/stats" xr:uid="{98A7251B-7D64-4CD9-A1EF-690B9D0278BE}"/>
    <hyperlink ref="B129" r:id="rId549" display="https://www.fangraphs.com/teams/reds" xr:uid="{41A25F29-8843-4503-A9BF-D9D0161F37A7}"/>
    <hyperlink ref="A47" r:id="rId550" display="https://www.fangraphs.com/players/yu-darvish/13074/stats" xr:uid="{27EC1181-7011-4FE3-BF20-4B0989D7B6F0}"/>
    <hyperlink ref="B47" r:id="rId551" display="https://www.fangraphs.com/teams/padres" xr:uid="{17A6E8DE-4C46-4848-90DC-BA5F53BC951B}"/>
    <hyperlink ref="A48" r:id="rId552" display="https://www.fangraphs.com/players/alek-manoah/26410/stats" xr:uid="{0018C938-F2BA-47D3-BF27-0D3E0F19913D}"/>
    <hyperlink ref="B48" r:id="rId553" display="https://www.fangraphs.com/teams/blue-jays" xr:uid="{EDDCB313-E631-4BBA-8071-B623601425D6}"/>
    <hyperlink ref="A39" r:id="rId554" display="https://www.fangraphs.com/players/dylan-cease/18525/stats" xr:uid="{764B8115-0272-4A73-BD26-3195BFFE7966}"/>
    <hyperlink ref="B39" r:id="rId555" display="https://www.fangraphs.com/teams/white-sox" xr:uid="{54983283-FA19-42FB-9848-5B2F673E0296}"/>
    <hyperlink ref="A58" r:id="rId556" display="https://www.fangraphs.com/players/zac-gallen/19291/stats" xr:uid="{9EE2338E-C634-401E-89EC-D0CF43E905EB}"/>
    <hyperlink ref="B58" r:id="rId557" display="https://www.fangraphs.com/teams/diamondbacks" xr:uid="{162C8762-0A69-4C48-B64D-B7BD0256BB6A}"/>
    <hyperlink ref="A71" r:id="rId558" display="https://www.fangraphs.com/players/joe-musgrove/12970/stats" xr:uid="{21867958-D298-455C-BD0D-1C8B895AC083}"/>
    <hyperlink ref="B71" r:id="rId559" display="https://www.fangraphs.com/teams/padres" xr:uid="{92CAA3A8-2DE9-40C5-B3E9-243DEBBEE907}"/>
    <hyperlink ref="A34" r:id="rId560" display="https://www.fangraphs.com/players/cristian-javier/17606/stats" xr:uid="{947A215E-DF51-4AAB-9247-F943EA090D30}"/>
    <hyperlink ref="B34" r:id="rId561" display="https://www.fangraphs.com/teams/astros" xr:uid="{07A7372A-4446-4CD1-B6A6-B0DBB24E1BCA}"/>
    <hyperlink ref="A79" r:id="rId562" display="https://www.fangraphs.com/players/clayton-kershaw/2036/stats" xr:uid="{45C1F74F-90E7-440A-BE7E-38B0A1000C6E}"/>
    <hyperlink ref="B79" r:id="rId563" display="https://www.fangraphs.com/teams/dodgers" xr:uid="{1533F614-27D5-481B-8528-E0CB6F84F0A1}"/>
    <hyperlink ref="A136" r:id="rId564" display="https://www.fangraphs.com/players/brady-singer/25377/stats" xr:uid="{E50CC4C1-6C05-4BDB-950C-BF59FF04E463}"/>
    <hyperlink ref="B136" r:id="rId565" display="https://www.fangraphs.com/teams/royals" xr:uid="{6CCC3850-62B8-43EB-B00D-4A48EAD33CE5}"/>
    <hyperlink ref="A118" r:id="rId566" display="https://www.fangraphs.com/players/drew-rasmussen/25385/stats" xr:uid="{35197FBD-78BD-456E-8BE5-DD398889308E}"/>
    <hyperlink ref="B118" r:id="rId567" display="https://www.fangraphs.com/teams/rays" xr:uid="{360ED560-48EB-4304-86E2-86F6F3CBBCA0}"/>
    <hyperlink ref="A83" r:id="rId568" display="https://www.fangraphs.com/players/blake-snell/13543/stats" xr:uid="{F11EF48E-5912-46C2-9082-FAE9D60AEE48}"/>
    <hyperlink ref="B83" r:id="rId569" display="https://www.fangraphs.com/teams/padres" xr:uid="{62202428-CA6C-4872-A889-C9AAB91F0916}"/>
    <hyperlink ref="A115" r:id="rId570" display="https://www.fangraphs.com/players/jordan-montgomery/16511/stats" xr:uid="{A9D5328F-0B84-4E3B-A363-4928A7A062B6}"/>
    <hyperlink ref="B115" r:id="rId571" display="https://www.fangraphs.com/teams/cardinals" xr:uid="{56E3C03D-66AA-4F3E-85DE-2B0A13653BF3}"/>
    <hyperlink ref="A162" r:id="rId572" display="https://www.fangraphs.com/players/patrick-sandoval/19447/stats" xr:uid="{6DEE5CFC-78A7-4682-A46C-F6096C52EADE}"/>
    <hyperlink ref="B162" r:id="rId573" display="https://www.fangraphs.com/teams/angels" xr:uid="{47DFBA0E-0E7A-4A71-94A2-74F6AE2300AA}"/>
    <hyperlink ref="A92" r:id="rId574" display="https://www.fangraphs.com/players/kyle-wright/19665/stats" xr:uid="{AF272EFB-4907-4B1A-88E3-05940C8CD036}"/>
    <hyperlink ref="B92" r:id="rId575" display="https://www.fangraphs.com/teams/braves" xr:uid="{9673816B-5615-4F80-9729-163FB237A4EA}"/>
    <hyperlink ref="A77" r:id="rId576" display="https://www.fangraphs.com/players/joe-ryan/21390/stats" xr:uid="{38B1F04E-1675-4265-AC44-EFE62D640261}"/>
    <hyperlink ref="B77" r:id="rId577" display="https://www.fangraphs.com/teams/twins" xr:uid="{715F8B9E-8BED-402F-BF8D-638B907393BB}"/>
    <hyperlink ref="A100" r:id="rId578" display="https://www.fangraphs.com/players/charlie-morton/4676/stats" xr:uid="{287DFD30-5CEB-4038-9BF7-26A8AF35B9D8}"/>
    <hyperlink ref="B100" r:id="rId579" display="https://www.fangraphs.com/teams/braves" xr:uid="{14925AAD-12F6-494C-B635-9E4DB4D369FE}"/>
    <hyperlink ref="A150" r:id="rId580" display="https://www.fangraphs.com/players/reid-detmers/27468/stats" xr:uid="{0300DA04-9597-4758-B5C3-E95C25E8D845}"/>
    <hyperlink ref="B150" r:id="rId581" display="https://www.fangraphs.com/teams/angels" xr:uid="{F3FC0E67-B1A9-43E2-B2A8-9E6E6AC1C289}"/>
    <hyperlink ref="A124" r:id="rId582" display="https://www.fangraphs.com/players/chris-sale/10603/stats" xr:uid="{54DEE2EF-0C32-4538-94E6-2C15D0CD21CC}"/>
    <hyperlink ref="B124" r:id="rId583" display="https://www.fangraphs.com/teams/red-sox" xr:uid="{EF0904B1-B43D-4246-984D-886F4E38C4C4}"/>
    <hyperlink ref="A112" r:id="rId584" display="https://www.fangraphs.com/players/pablo-lopez/17085/stats" xr:uid="{2779BDA4-85A5-4E67-A5E6-C8CEF440CBDD}"/>
    <hyperlink ref="B112" r:id="rId585" display="https://www.fangraphs.com/teams/twins" xr:uid="{B02E0B70-4C53-4695-9F86-AD455659EAD0}"/>
    <hyperlink ref="A78" r:id="rId586" display="https://www.fangraphs.com/players/logan-gilbert/22250/stats" xr:uid="{1CB27C3A-69BF-46DE-8383-32483C14FB39}"/>
    <hyperlink ref="B78" r:id="rId587" display="https://www.fangraphs.com/teams/mariners" xr:uid="{B79E3F67-1618-4860-B922-AEF414805CA7}"/>
    <hyperlink ref="A101" r:id="rId588" display="https://www.fangraphs.com/players/lucas-giolito/15474/stats" xr:uid="{B17F37DD-52B8-456C-99B0-F7685386AD68}"/>
    <hyperlink ref="B101" r:id="rId589" display="https://www.fangraphs.com/teams/white-sox" xr:uid="{770DA1C0-F859-4E15-848A-E8434A38DA12}"/>
    <hyperlink ref="A87" r:id="rId590" display="https://www.fangraphs.com/players/nestor-cortes/17874/stats" xr:uid="{AA9863C1-D8E8-4FD1-9AB9-511592881E8D}"/>
    <hyperlink ref="B87" r:id="rId591" display="https://www.fangraphs.com/teams/yankees" xr:uid="{EA485147-4C3C-4838-87B6-2CF4EDE0DDCE}"/>
    <hyperlink ref="A197" r:id="rId592" display="https://www.fangraphs.com/players/ranger-suarez/17277/stats" xr:uid="{D5EDAFE2-5CEF-4E87-A6EA-9B6A041D7914}"/>
    <hyperlink ref="B197" r:id="rId593" display="https://www.fangraphs.com/teams/phillies" xr:uid="{48187533-F5DB-4E3C-83E4-AE03438430A6}"/>
    <hyperlink ref="A68" r:id="rId594" display="https://www.fangraphs.com/players/triston-mckenzie/18000/stats" xr:uid="{2889F5BE-F99B-47A3-8B3E-AABBBF4ABFF3}"/>
    <hyperlink ref="B68" r:id="rId595" display="https://www.fangraphs.com/teams/guardians" xr:uid="{9709BD4F-DF60-4B64-9524-69A938E2CBC7}"/>
    <hyperlink ref="A122" r:id="rId596" display="https://www.fangraphs.com/players/tyler-glasnow/14374/stats" xr:uid="{29DF85DB-ACFD-46EC-9857-92F267916A87}"/>
    <hyperlink ref="B122" r:id="rId597" display="https://www.fangraphs.com/teams/rays" xr:uid="{FAF3874C-115A-4BA3-9F09-8B072FB1BAA4}"/>
    <hyperlink ref="A72" r:id="rId598" display="https://www.fangraphs.com/players/luis-severino/15890/stats" xr:uid="{98B331A9-249E-4483-8F8C-7A0058C30C1C}"/>
    <hyperlink ref="B72" r:id="rId599" display="https://www.fangraphs.com/teams/yankees" xr:uid="{13906058-8914-41FE-BEEB-57030A3705F5}"/>
    <hyperlink ref="A126" r:id="rId600" display="https://www.fangraphs.com/players/freddy-peralta/18679/stats" xr:uid="{09B3B131-7E9D-42D7-8B1A-4C944AEDA0F3}"/>
    <hyperlink ref="B126" r:id="rId601" display="https://www.fangraphs.com/teams/brewers" xr:uid="{7157511D-D065-4903-B7EC-F2C23DA49768}"/>
    <hyperlink ref="A94" r:id="rId602" display="https://www.fangraphs.com/players/chris-bassitt/12304/stats" xr:uid="{5A9BCDA0-619A-4805-A430-22F81BCC83D1}"/>
    <hyperlink ref="B94" r:id="rId603" display="https://www.fangraphs.com/teams/blue-jays" xr:uid="{0617EA1D-5F29-4FFC-93F9-A6ECDC0D1686}"/>
    <hyperlink ref="A202" r:id="rId604" display="https://www.fangraphs.com/players/zach-eflin/13774/stats" xr:uid="{29ED79DB-4C40-425D-9CA5-4C6FAB5A86AE}"/>
    <hyperlink ref="B202" r:id="rId605" display="https://www.fangraphs.com/teams/rays" xr:uid="{C333ADD2-7690-45F9-9048-E4824AFB0C81}"/>
    <hyperlink ref="A109" r:id="rId606" display="https://www.fangraphs.com/players/lance-lynn/2520/stats" xr:uid="{13B9AC69-E27F-49D6-88CD-BA508BED2B77}"/>
    <hyperlink ref="B109" r:id="rId607" display="https://www.fangraphs.com/teams/white-sox" xr:uid="{F3031D53-925D-4B8B-84BB-0A6E7988E521}"/>
    <hyperlink ref="A116" r:id="rId608" display="https://www.fangraphs.com/players/jeffrey-springs/17677/stats" xr:uid="{C0C32D46-B8B9-4427-A338-6575088501AF}"/>
    <hyperlink ref="B116" r:id="rId609" display="https://www.fangraphs.com/teams/rays" xr:uid="{1B3C148C-E199-4B8E-AAAC-50A249702E32}"/>
    <hyperlink ref="A160" r:id="rId610" display="https://www.fangraphs.com/players/nathan-eovaldi/9132/stats" xr:uid="{F962966E-0C92-4154-8D19-F9A00CF16DF6}"/>
    <hyperlink ref="B160" r:id="rId611" display="https://www.fangraphs.com/teams/rangers" xr:uid="{9600046C-F747-4EA3-A8BA-1BC81396A4D4}"/>
    <hyperlink ref="A186" r:id="rId612" display="https://www.fangraphs.com/players/marcus-stroman/13431/stats" xr:uid="{BB94D882-3536-442A-882C-B0FD35A9DCC1}"/>
    <hyperlink ref="B186" r:id="rId613" display="https://www.fangraphs.com/teams/cubs" xr:uid="{A070E3C0-6636-4A09-9516-B814B218CE0E}"/>
    <hyperlink ref="A167" r:id="rId614" display="https://www.fangraphs.com/players/sonny-gray/12768/stats" xr:uid="{E68F9FEB-8EE1-4AA8-A5CD-F7E301561300}"/>
    <hyperlink ref="B167" r:id="rId615" display="https://www.fangraphs.com/teams/twins" xr:uid="{54EFB461-F80F-418E-B5DF-BEFA374A02BF}"/>
    <hyperlink ref="A164" r:id="rId616" display="https://www.fangraphs.com/players/jon-gray/14916/stats" xr:uid="{704052F8-FDE6-4483-87A6-FFC2C8FC017B}"/>
    <hyperlink ref="B164" r:id="rId617" display="https://www.fangraphs.com/teams/rangers" xr:uid="{C88F0C8D-9400-4DC5-8AE2-D69AD84B3A5A}"/>
    <hyperlink ref="A218" r:id="rId618" display="https://www.fangraphs.com/players/justin-steele/17312/stats" xr:uid="{DEB7BB42-C1C5-462A-837E-33BC5F1AECED}"/>
    <hyperlink ref="B218" r:id="rId619" display="https://www.fangraphs.com/teams/cubs" xr:uid="{C72A94B0-0EE7-4A4A-BC3D-9CB06F4DF015}"/>
    <hyperlink ref="A170" r:id="rId620" display="https://www.fangraphs.com/players/jesus-luzardo/19959/stats" xr:uid="{82AB812F-81FB-4EAB-92E0-76194235604B}"/>
    <hyperlink ref="B170" r:id="rId621" display="https://www.fangraphs.com/teams/marlins" xr:uid="{BBB90C25-58D8-4E62-BACD-ECE01D72A65D}"/>
    <hyperlink ref="A142" r:id="rId622" display="https://www.fangraphs.com/players/andrew-heaney/15423/stats" xr:uid="{EDAB0984-69C2-44D8-B1AE-DDC0F25312DF}"/>
    <hyperlink ref="B142" r:id="rId623" display="https://www.fangraphs.com/teams/rangers" xr:uid="{78C637B0-9DA4-4B02-AA5D-2226205BC68B}"/>
    <hyperlink ref="A54" r:id="rId624" display="https://www.fangraphs.com/players/robbie-ray/11486/stats" xr:uid="{8847F43F-4C39-42AB-893E-0EBE8BDA2F54}"/>
    <hyperlink ref="B54" r:id="rId625" display="https://www.fangraphs.com/teams/mariners" xr:uid="{5B1F95D9-8386-4647-A022-2B225A326B3C}"/>
    <hyperlink ref="A187" r:id="rId626" display="https://www.fangraphs.com/players/tyler-anderson/12880/stats" xr:uid="{301BFEE9-1FA7-4C51-B18D-82715DF24990}"/>
    <hyperlink ref="B187" r:id="rId627" display="https://www.fangraphs.com/teams/angels" xr:uid="{7F25E0BC-1341-4FBD-A1F7-B1D05D811487}"/>
    <hyperlink ref="A137" r:id="rId628" display="https://www.fangraphs.com/players/kodai-senga/31838/stats" xr:uid="{3A0E9615-603E-4C76-8DB4-5356FAC29606}"/>
    <hyperlink ref="B137" r:id="rId629" display="https://www.fangraphs.com/teams/mets" xr:uid="{0B625AF6-9910-40EA-899D-573AAE9224B9}"/>
    <hyperlink ref="A268" r:id="rId630" display="https://www.fangraphs.com/players/german-marquez/15038/stats" xr:uid="{D93084B7-8200-4A9B-B262-8598081A56B7}"/>
    <hyperlink ref="B268" r:id="rId631" display="https://www.fangraphs.com/teams/rockies" xr:uid="{6FE85A31-7B93-4FC0-9715-971B46508EB8}"/>
    <hyperlink ref="A139" r:id="rId632" display="https://www.fangraphs.com/players/dustin-may/19716/stats" xr:uid="{E4647C69-F8A1-4CFC-AD8A-E9337684A6DA}"/>
    <hyperlink ref="B139" r:id="rId633" display="https://www.fangraphs.com/teams/dodgers" xr:uid="{6440FD2A-0737-4D36-8830-01C181C77D22}"/>
    <hyperlink ref="A367" r:id="rId634" display="https://www.fangraphs.com/players/mitch-keller/17594/stats" xr:uid="{B24FF2D0-BBBD-444F-82D6-A08AF300836D}"/>
    <hyperlink ref="B367" r:id="rId635" display="https://www.fangraphs.com/teams/pirates" xr:uid="{9DE84790-92B9-434E-9AB3-7BD84E513B7D}"/>
    <hyperlink ref="A166" r:id="rId636" display="https://www.fangraphs.com/players/merrill-kelly/11156/stats" xr:uid="{D56AB474-274B-4CA4-A2B0-DC8E38CA213E}"/>
    <hyperlink ref="B166" r:id="rId637" display="https://www.fangraphs.com/teams/diamondbacks" xr:uid="{E80F0802-F09C-4EA2-BCC2-5C1041A467FF}"/>
    <hyperlink ref="A156" r:id="rId638" display="https://www.fangraphs.com/players/jose-berrios/14168/stats" xr:uid="{6B6A70B8-63AD-461A-AA44-86341C09B3EA}"/>
    <hyperlink ref="B156" r:id="rId639" display="https://www.fangraphs.com/teams/blue-jays" xr:uid="{F0F2DE91-D37B-43BE-9745-C23BC60CFD80}"/>
    <hyperlink ref="A199" r:id="rId640" display="https://www.fangraphs.com/players/sean-manaea/15873/stats" xr:uid="{D5195C0A-AD65-4004-AAD7-F4F9A2D4A635}"/>
    <hyperlink ref="B199" r:id="rId641" display="https://www.fangraphs.com/teams/giants" xr:uid="{21523103-7BB5-40DF-B716-6E0F7829FC1A}"/>
    <hyperlink ref="A97" r:id="rId642" display="https://www.fangraphs.com/players/luis-garcia/23735/stats" xr:uid="{0E872CB2-B850-422D-AED3-003AA35599E6}"/>
    <hyperlink ref="B97" r:id="rId643" display="https://www.fangraphs.com/teams/astros" xr:uid="{A4985E7B-C7AE-4CFE-9889-DF3356570837}"/>
    <hyperlink ref="A222" r:id="rId644" display="https://www.fangraphs.com/players/jameson-taillon/11674/stats" xr:uid="{8D7FD8C7-24E1-4FB6-8B79-9C9926D70818}"/>
    <hyperlink ref="B222" r:id="rId645" display="https://www.fangraphs.com/teams/cubs" xr:uid="{BE714078-8BFC-427E-81AE-AEB174E0C7C6}"/>
    <hyperlink ref="A140" r:id="rId646" display="https://www.fangraphs.com/players/miles-mikolas/9803/stats" xr:uid="{6834AC7C-4D31-4412-8D53-190424FD6938}"/>
    <hyperlink ref="B140" r:id="rId647" display="https://www.fangraphs.com/teams/cardinals" xr:uid="{06823410-B8A2-4116-9808-53E5115ED5B5}"/>
    <hyperlink ref="A203" r:id="rId648" display="https://www.fangraphs.com/players/eduardo-rodriguez/13164/stats" xr:uid="{759319F3-C1A9-4B3C-A3DB-459499BA6BF6}"/>
    <hyperlink ref="B203" r:id="rId649" display="https://www.fangraphs.com/teams/tigers" xr:uid="{ADE31C32-6067-4194-A4DD-2A46BD5F7213}"/>
    <hyperlink ref="A277" r:id="rId650" display="https://www.fangraphs.com/players/roansy-contreras/22810/stats" xr:uid="{CCE02FDA-DCF6-4BE3-8611-17AA8D1456F9}"/>
    <hyperlink ref="B277" r:id="rId651" display="https://www.fangraphs.com/teams/pirates" xr:uid="{D9AABF58-AC32-4B99-88F8-42D23DC1CC17}"/>
    <hyperlink ref="A251" r:id="rId652" display="https://www.fangraphs.com/players/garrett-whitlock/20191/stats" xr:uid="{ECFA22A3-D33E-47DC-AB3D-82080F6ABBFE}"/>
    <hyperlink ref="B251" r:id="rId653" display="https://www.fangraphs.com/teams/red-sox" xr:uid="{2C20B582-E2AA-4F28-98E2-9E6334068508}"/>
    <hyperlink ref="A298" r:id="rId654" display="https://www.fangraphs.com/players/corey-kluber/2429/stats" xr:uid="{80582203-EA32-494B-B86F-517523B1F908}"/>
    <hyperlink ref="B298" r:id="rId655" display="https://www.fangraphs.com/teams/red-sox" xr:uid="{CAAA5458-BAE1-42CB-A6E2-95D98319E397}"/>
    <hyperlink ref="A174" r:id="rId656" display="https://www.fangraphs.com/players/tyler-mahle/16358/stats" xr:uid="{A1C15614-8062-4C7E-945B-105FFBEE6D1F}"/>
    <hyperlink ref="B174" r:id="rId657" display="https://www.fangraphs.com/teams/twins" xr:uid="{C1421C7B-926A-47E0-9ABA-66EFDF5A6A94}"/>
    <hyperlink ref="A182" r:id="rId658" display="https://www.fangraphs.com/players/grayson-rodriguez/sa3008130/stats" xr:uid="{878BFE46-7862-4D26-BF60-CE066F4BAE00}"/>
    <hyperlink ref="B182" r:id="rId659" display="https://www.fangraphs.com/teams/orioles" xr:uid="{8CF6F182-B4F0-48D6-835D-F796244D85F2}"/>
    <hyperlink ref="A208" r:id="rId660" display="https://www.fangraphs.com/players/martin-perez/6902/stats" xr:uid="{DAAB6723-6679-44C2-AD1D-EC77CC3A6B89}"/>
    <hyperlink ref="B208" r:id="rId661" display="https://www.fangraphs.com/teams/rangers" xr:uid="{859116B0-17E4-4BBF-B26B-513DD220B589}"/>
    <hyperlink ref="A248" r:id="rId662" display="https://www.fangraphs.com/players/david-peterson/20302/stats" xr:uid="{59EB2AFE-8663-4438-A3AC-FD0B8DCBCB0B}"/>
    <hyperlink ref="B248" r:id="rId663" display="https://www.fangraphs.com/teams/mets" xr:uid="{F96DE5C9-DF69-4A44-8E9D-35876CA07D28}"/>
    <hyperlink ref="A192" r:id="rId664" display="https://www.fangraphs.com/players/alex-wood/13781/stats" xr:uid="{D8F4AC9B-A6B8-45C4-9C48-E23BFE6BCAC4}"/>
    <hyperlink ref="B192" r:id="rId665" display="https://www.fangraphs.com/teams/giants" xr:uid="{7F11F388-01AD-4EAF-BF28-D7B0A88CF91F}"/>
    <hyperlink ref="A400" r:id="rId666" display="https://www.fangraphs.com/players/graham-ashcraft/27552/stats" xr:uid="{ADA63698-EC66-48CF-9E96-600294F62F47}"/>
    <hyperlink ref="B400" r:id="rId667" display="https://www.fangraphs.com/teams/reds" xr:uid="{795A3E1D-33D6-4002-B80B-F6BB3AFEA082}"/>
    <hyperlink ref="A190" r:id="rId668" display="https://www.fangraphs.com/players/carlos-carrasco/6632/stats" xr:uid="{8B1FEF9F-8C50-4CEB-A96B-44344B8C5BEF}"/>
    <hyperlink ref="B190" r:id="rId669" display="https://www.fangraphs.com/teams/mets" xr:uid="{A03B2F5E-1AEE-49B5-AD36-2A8BED52EEF5}"/>
    <hyperlink ref="A265" r:id="rId670" display="https://www.fangraphs.com/players/trevor-rogers/22286/stats" xr:uid="{941FF275-1EBE-4C9F-902B-5BEEA087D51E}"/>
    <hyperlink ref="B265" r:id="rId671" display="https://www.fangraphs.com/teams/marlins" xr:uid="{FD424AA5-7DA4-4BDC-9CC1-A9A610725BCA}"/>
    <hyperlink ref="A327" r:id="rId672" display="https://www.fangraphs.com/players/jt-brubaker/17578/stats" xr:uid="{7E8DEAD3-5FA6-4B02-AA4E-0090CC023869}"/>
    <hyperlink ref="B327" r:id="rId673" display="https://www.fangraphs.com/teams/pirates" xr:uid="{0EA7F048-80B1-41A1-B619-7D6A93238450}"/>
    <hyperlink ref="A257" r:id="rId674" display="https://www.fangraphs.com/players/ross-stripling/13273/stats" xr:uid="{761F8AD2-80F2-4DCD-AE39-3EF72C6A6E4A}"/>
    <hyperlink ref="B257" r:id="rId675" display="https://www.fangraphs.com/teams/giants" xr:uid="{454C14AE-15F0-4DB4-9780-CC61F2EB2B79}"/>
    <hyperlink ref="A245" r:id="rId676" display="https://www.fangraphs.com/players/taijuan-walker/11836/stats" xr:uid="{08EC993D-0E90-42E3-B24C-A56C43EEB228}"/>
    <hyperlink ref="B245" r:id="rId677" display="https://www.fangraphs.com/teams/phillies" xr:uid="{A90E9A50-E0AE-4B15-A630-A5ECB3C32036}"/>
    <hyperlink ref="A313" r:id="rId678" display="https://www.fangraphs.com/players/jose-suarez/19911/stats" xr:uid="{64DFB749-E85F-454D-A644-80FAF5D16B4C}"/>
    <hyperlink ref="B313" r:id="rId679" display="https://www.fangraphs.com/teams/angels" xr:uid="{DE2D2829-DDDF-41E3-8BF8-9DB7A3B904B7}"/>
    <hyperlink ref="A397" r:id="rId680" display="https://www.fangraphs.com/players/brayan-bello/23920/stats" xr:uid="{AC70C969-42B1-48EA-A61D-54F94E2FE14D}"/>
    <hyperlink ref="B397" r:id="rId681" display="https://www.fangraphs.com/teams/red-sox" xr:uid="{91D56650-4B77-4407-AE4F-228D919C255A}"/>
    <hyperlink ref="A232" r:id="rId682" display="https://www.fangraphs.com/players/hunter-brown/25880/stats" xr:uid="{D132494B-B61D-4CEA-9B07-FCE9702083E4}"/>
    <hyperlink ref="B232" r:id="rId683" display="https://www.fangraphs.com/teams/astros" xr:uid="{1629325D-2CB4-4AA8-979C-529AEADD98D6}"/>
    <hyperlink ref="A444" r:id="rId684" display="https://www.fangraphs.com/players/kyle-freeland/16256/stats" xr:uid="{FBB935A0-1B9E-4FCC-981A-E90A31A24750}"/>
    <hyperlink ref="B444" r:id="rId685" display="https://www.fangraphs.com/teams/rockies" xr:uid="{0D3B8FA4-5101-4AC9-B357-69B8D12E1211}"/>
    <hyperlink ref="A219" r:id="rId686" display="https://www.fangraphs.com/players/adam-wainwright/2233/stats" xr:uid="{447E010E-57A2-4A70-B9D6-35BBEB13F0E6}"/>
    <hyperlink ref="B219" r:id="rId687" display="https://www.fangraphs.com/teams/cardinals" xr:uid="{8A7FD584-0339-4DC6-B969-63884E08C5B8}"/>
    <hyperlink ref="A158" r:id="rId688" display="https://www.fangraphs.com/players/tony-gonsolin/19388/stats" xr:uid="{A6BA735B-930D-46A4-B71C-9C6EA54545AC}"/>
    <hyperlink ref="B158" r:id="rId689" display="https://www.fangraphs.com/teams/dodgers" xr:uid="{177FF791-2F31-449C-8C3D-D3FC96812D01}"/>
    <hyperlink ref="A241" r:id="rId690" display="https://www.fangraphs.com/players/cal-quantrill/19312/stats" xr:uid="{35AD814D-F0C4-4FC3-8B01-2FD846B7BF26}"/>
    <hyperlink ref="B241" r:id="rId691" display="https://www.fangraphs.com/teams/guardians" xr:uid="{52E284CF-7EA0-44B7-9083-DFAD2750136B}"/>
    <hyperlink ref="A231" r:id="rId692" display="https://www.fangraphs.com/players/aaron-civale/19479/stats" xr:uid="{7D4DE16D-A053-4A4F-81E7-EBC778DF5F19}"/>
    <hyperlink ref="B231" r:id="rId693" display="https://www.fangraphs.com/teams/guardians" xr:uid="{FE9C4FDB-F112-4644-876A-B2326A60E978}"/>
    <hyperlink ref="A282" r:id="rId694" display="https://www.fangraphs.com/players/noah-syndergaard/11762/stats" xr:uid="{ED368B76-B9E1-4D10-8619-A85D2CA26CC3}"/>
    <hyperlink ref="B282" r:id="rId695" display="https://www.fangraphs.com/teams/dodgers" xr:uid="{85918669-C12E-40FB-AFA5-AB15DE50D032}"/>
    <hyperlink ref="A243" r:id="rId696" display="https://www.fangraphs.com/players/kenta-maeda/18498/stats" xr:uid="{DF04CBB0-76A1-44B5-BBDD-A9634DB0212D}"/>
    <hyperlink ref="B243" r:id="rId697" display="https://www.fangraphs.com/teams/twins" xr:uid="{5770FAF6-0479-4C36-B27F-49F4206FB1F4}"/>
    <hyperlink ref="A259" r:id="rId698" display="https://www.fangraphs.com/players/nick-pivetta/15454/stats" xr:uid="{C475E9CF-2A66-40D3-B69C-2B4BDE807C9B}"/>
    <hyperlink ref="B259" r:id="rId699" display="https://www.fangraphs.com/teams/red-sox" xr:uid="{DB4D90B0-4D31-4088-9098-BB54C0CCA69D}"/>
    <hyperlink ref="A356" r:id="rId700" display="https://www.fangraphs.com/players/spencer-turnbull/16207/stats" xr:uid="{47DC9E3B-7E74-41CB-B283-518F48110CD1}"/>
    <hyperlink ref="B356" r:id="rId701" display="https://www.fangraphs.com/teams/tigers" xr:uid="{08172CE7-0450-4AF9-BC8D-6B407352F2B9}"/>
    <hyperlink ref="A236" r:id="rId702" display="https://www.fangraphs.com/players/steven-matz/13361/stats" xr:uid="{3FD717EA-C57E-4C40-841D-797B841E2192}"/>
    <hyperlink ref="B236" r:id="rId703" display="https://www.fangraphs.com/teams/cardinals" xr:uid="{539484D9-40A2-4961-B377-9BC39B4232D9}"/>
    <hyperlink ref="A194" r:id="rId704" display="https://www.fangraphs.com/players/jose-urquidy/18413/stats" xr:uid="{E2A3675D-2E62-4D42-B5F6-8C030EA83BCF}"/>
    <hyperlink ref="B194" r:id="rId705" display="https://www.fangraphs.com/teams/astros" xr:uid="{8C41C03D-24DB-4E35-B0C6-79A352F23B7C}"/>
    <hyperlink ref="A215" r:id="rId706" display="https://www.fangraphs.com/players/eric-lauer/19316/stats" xr:uid="{F98E4C9E-8585-4A07-9B08-D46765A88A61}"/>
    <hyperlink ref="B215" r:id="rId707" display="https://www.fangraphs.com/teams/brewers" xr:uid="{1F20086D-CE1C-4D12-B49B-88A1631031EA}"/>
    <hyperlink ref="A271" r:id="rId708" display="https://www.fangraphs.com/players/lance-mccullers-jr/14120/stats" xr:uid="{E580A4C6-2691-45E8-AC25-6D2C786BFD57}"/>
    <hyperlink ref="B271" r:id="rId709" display="https://www.fangraphs.com/teams/astros" xr:uid="{F11AF939-CE70-4E6A-962F-C0A6BF6F0737}"/>
    <hyperlink ref="A283" r:id="rId710" display="https://www.fangraphs.com/players/kyle-gibson/10123/stats" xr:uid="{D24EF8BB-71AC-423C-A380-1567E05F1D77}"/>
    <hyperlink ref="B283" r:id="rId711" display="https://www.fangraphs.com/teams/orioles" xr:uid="{2C229799-872E-4E19-8DE2-7847C5ED7B64}"/>
    <hyperlink ref="A288" r:id="rId712" display="https://www.fangraphs.com/players/michael-wacha/14078/stats" xr:uid="{A7ADBDC3-E57A-4C6A-A640-4CE47B2677B7}"/>
    <hyperlink ref="B288" r:id="rId713" display="https://www.fangraphs.com/teams/padres" xr:uid="{04E1247F-8E5C-4F0F-8FED-F02BB360DDC9}"/>
    <hyperlink ref="A312" r:id="rId714" display="https://www.fangraphs.com/players/domingo-german/17149/stats" xr:uid="{E16C027A-F9A5-4786-8A33-DAAA304B3206}"/>
    <hyperlink ref="B312" r:id="rId715" display="https://www.fangraphs.com/teams/yankees" xr:uid="{4DF6B262-DF7D-4FED-B1BB-3BF6E42BD407}"/>
    <hyperlink ref="A497" r:id="rId716" display="https://www.fangraphs.com/players/antonio-senzatela/15488/stats" xr:uid="{F588CB25-E6C2-4AF6-8DBD-46CB6C6D9916}"/>
    <hyperlink ref="B497" r:id="rId717" display="https://www.fangraphs.com/teams/rockies" xr:uid="{871B725F-A99C-4223-B0D7-AAC9EBDB8513}"/>
    <hyperlink ref="A57" r:id="rId718" display="https://www.fangraphs.com/players/emmanuel-clase/21032/stats" xr:uid="{E9F96C19-A14D-4E5D-B23F-5B98568C4734}"/>
    <hyperlink ref="B57" r:id="rId719" display="https://www.fangraphs.com/teams/guardians" xr:uid="{D332D8AE-B780-46F0-B7F7-90A03FBC0DA8}"/>
    <hyperlink ref="A286" r:id="rId720" display="https://www.fangraphs.com/players/edward-cabrera/21690/stats" xr:uid="{AA445A69-AF60-4271-A054-5C30CFEDB293}"/>
    <hyperlink ref="B286" r:id="rId721" display="https://www.fangraphs.com/teams/marlins" xr:uid="{B626AEE0-EF04-4B5F-93EA-5C1A9011ECB8}"/>
    <hyperlink ref="A322" r:id="rId722" display="https://www.fangraphs.com/players/james-paxton/11828/stats" xr:uid="{BA25A0B2-2529-4BD0-AE75-1BD7087481AC}"/>
    <hyperlink ref="B322" r:id="rId723" display="https://www.fangraphs.com/teams/red-sox" xr:uid="{7FCC0CF7-D70E-4CBF-991E-5ECCF4B8AD80}"/>
    <hyperlink ref="A416" r:id="rId724" display="https://www.fangraphs.com/players/jose-quintana/11423/stats" xr:uid="{8DFC6E22-2E5E-455C-B4CB-5B7A159450A5}"/>
    <hyperlink ref="B416" r:id="rId725" display="https://www.fangraphs.com/teams/mets" xr:uid="{1FBE09E9-3B3C-4E6D-A3A4-B5CA93BA98AB}"/>
    <hyperlink ref="A220" r:id="rId726" display="https://www.fangraphs.com/players/jack-flaherty/17479/stats" xr:uid="{BCB22331-E6CE-49F1-859A-7514AF5C1607}"/>
    <hyperlink ref="B220" r:id="rId727" display="https://www.fangraphs.com/teams/cardinals" xr:uid="{4ECBD485-BA14-4531-ACD4-88109E2271C2}"/>
    <hyperlink ref="A351" r:id="rId728" display="https://www.fangraphs.com/players/aaron-ashby/23550/stats" xr:uid="{72A148FF-2257-422D-95C2-1ADF1A30D807}"/>
    <hyperlink ref="B351" r:id="rId729" display="https://www.fangraphs.com/teams/brewers" xr:uid="{F0AC0502-0F56-4B53-8351-3F2836CF8F44}"/>
    <hyperlink ref="A107" r:id="rId730" display="https://www.fangraphs.com/players/andres-munoz/20373/stats" xr:uid="{4B395B27-FFB0-40CF-AD90-B8DA6AC8B105}"/>
    <hyperlink ref="B107" r:id="rId731" display="https://www.fangraphs.com/teams/mariners" xr:uid="{743BA8E6-3B53-4316-8FE2-8B73D2FF1E21}"/>
    <hyperlink ref="A293" r:id="rId732" display="https://www.fangraphs.com/players/ken-waldichuk/27681/stats" xr:uid="{34A143D3-E4CE-411B-97CB-8F0605CE601B}"/>
    <hyperlink ref="B293" r:id="rId733" display="https://www.fangraphs.com/teams/athletics" xr:uid="{326EBE96-B6C9-481B-8BB5-4F660DD9E0AA}"/>
    <hyperlink ref="A443" r:id="rId734" display="https://www.fangraphs.com/players/cade-cavalli/27473/stats" xr:uid="{8F8A3F14-3A23-4AF6-AC4A-D8D83C54199F}"/>
    <hyperlink ref="B443" r:id="rId735" display="https://www.fangraphs.com/teams/nationals" xr:uid="{C1CF26AB-7442-4E26-912D-6A68C5E4CB5C}"/>
    <hyperlink ref="A311" r:id="rId736" display="https://www.fangraphs.com/players/kyle-bradish/24586/stats" xr:uid="{071ED171-ED44-4DA3-9D1D-F95946F527B9}"/>
    <hyperlink ref="B311" r:id="rId737" display="https://www.fangraphs.com/teams/orioles" xr:uid="{34553418-43EA-4EE7-9067-06A734AA868F}"/>
    <hyperlink ref="A386" r:id="rId738" display="https://www.fangraphs.com/players/johnny-cueto/6893/stats" xr:uid="{42EFBDEB-A034-4539-85BF-E15BBDB1D8B0}"/>
    <hyperlink ref="B386" r:id="rId739" display="https://www.fangraphs.com/teams/marlins" xr:uid="{EBFB42E8-80F3-47FC-978A-8CEBF42A9BFE}"/>
    <hyperlink ref="A450" r:id="rId740" display="https://www.fangraphs.com/players/matt-manning/20369/stats" xr:uid="{9ABF645C-C39A-4EE3-AEC5-1966C1B8FBA9}"/>
    <hyperlink ref="B450" r:id="rId741" display="https://www.fangraphs.com/teams/tigers" xr:uid="{42E17012-4179-4D89-BD76-9F0A710C3787}"/>
    <hyperlink ref="A366" r:id="rId742" display="https://www.fangraphs.com/players/dean-kremer/19350/stats" xr:uid="{0B200B29-BD2E-4D1F-A558-AA4CEBDEB773}"/>
    <hyperlink ref="B366" r:id="rId743" display="https://www.fangraphs.com/teams/orioles" xr:uid="{95F8020F-3CBB-417A-9B84-AF3656B2DED4}"/>
    <hyperlink ref="A353" r:id="rId744" display="https://www.fangraphs.com/players/paul-blackburn/14739/stats" xr:uid="{ABBB602B-A670-44A6-8495-3F2A8E314F47}"/>
    <hyperlink ref="B353" r:id="rId745" display="https://www.fangraphs.com/teams/athletics" xr:uid="{FD3F48B4-BFF6-44CB-9C41-606274832FE4}"/>
    <hyperlink ref="A237" r:id="rId746" display="https://www.fangraphs.com/players/aj-minter/18655/stats" xr:uid="{F6964995-426D-44F4-908E-FDC3D8AB824B}"/>
    <hyperlink ref="B237" r:id="rId747" display="https://www.fangraphs.com/teams/braves" xr:uid="{8786CBE0-D40E-464D-82E3-B5C5A194E694}"/>
    <hyperlink ref="A132" r:id="rId748" display="https://www.fangraphs.com/players/pete-fairbanks/17998/stats" xr:uid="{A3C8187E-4B3B-4264-89F0-A8193A6702AA}"/>
    <hyperlink ref="B132" r:id="rId749" display="https://www.fangraphs.com/teams/rays" xr:uid="{9CF581D3-4B1C-4C44-AF31-B0E70D63947A}"/>
    <hyperlink ref="A143" r:id="rId750" display="https://www.fangraphs.com/players/jhoan-duran/21029/stats" xr:uid="{ACDBF5BF-7A7D-4FF7-A103-E0897EDDC531}"/>
    <hyperlink ref="B143" r:id="rId751" display="https://www.fangraphs.com/teams/twins" xr:uid="{693DFE39-9FE9-4CC7-936C-62178AC24E16}"/>
    <hyperlink ref="A445" r:id="rId752" display="https://www.fangraphs.com/players/zack-greinke/1943/stats" xr:uid="{A9C93CA7-04C4-41EB-9432-2528EE59058B}"/>
    <hyperlink ref="B445" r:id="rId753" display="https://www.fangraphs.com/teams/royals" xr:uid="{07C9C093-4D47-4BD4-B6CE-BF1A475BAED1}"/>
    <hyperlink ref="A321" r:id="rId754" display="https://www.fangraphs.com/players/bailey-falter/20070/stats" xr:uid="{EA8E83EE-BD3D-4684-9140-7547F6BD93BD}"/>
    <hyperlink ref="B321" r:id="rId755" display="https://www.fangraphs.com/teams/phillies" xr:uid="{2BAF5989-1D01-468C-8F83-D5C0C6289B33}"/>
    <hyperlink ref="A431" r:id="rId756" display="https://www.fangraphs.com/players/mackenzie-gore/22201/stats" xr:uid="{27E67A49-CF7C-4BE7-9178-02FA35BFBD81}"/>
    <hyperlink ref="B431" r:id="rId757" display="https://www.fangraphs.com/teams/nationals" xr:uid="{785701CB-C72B-4B84-980B-AA46222CCF4F}"/>
    <hyperlink ref="A306" r:id="rId758" display="https://www.fangraphs.com/players/michael-kopech/17282/stats" xr:uid="{F0C9ED83-D584-4BFA-8CF4-0326491203D8}"/>
    <hyperlink ref="B306" r:id="rId759" display="https://www.fangraphs.com/teams/white-sox" xr:uid="{096ECCB8-E03E-4953-95D0-41B9D30AFFAF}"/>
    <hyperlink ref="A423" r:id="rId760" display="https://www.fangraphs.com/players/braxton-garrett/21844/stats" xr:uid="{3FFC18AE-FCC9-425A-BF33-8D8BFBE64FD1}"/>
    <hyperlink ref="B423" r:id="rId761" display="https://www.fangraphs.com/teams/marlins" xr:uid="{7DB40922-33C9-4F88-ACBB-7278D49151FE}"/>
    <hyperlink ref="A390" r:id="rId762" display="https://www.fangraphs.com/players/michael-soroka/18383/stats" xr:uid="{72C0581D-9A7B-4456-AD49-00E25426B177}"/>
    <hyperlink ref="B390" r:id="rId763" display="https://www.fangraphs.com/teams/braves" xr:uid="{A6434834-672A-42AF-B947-AAAC673429A8}"/>
    <hyperlink ref="A344" r:id="rId764" display="https://www.fangraphs.com/players/matthew-boyd/15440/stats" xr:uid="{FEE43F1F-CA6F-44F8-939D-9FA7CA0C1142}"/>
    <hyperlink ref="B344" r:id="rId765" display="https://www.fangraphs.com/teams/tigers" xr:uid="{F32AD17B-B982-43AD-B938-CD0516B423AD}"/>
    <hyperlink ref="A449" r:id="rId766" display="https://www.fangraphs.com/players/wade-miley/8779/stats" xr:uid="{00DF559E-B00F-4C6B-8F39-03613A960B4C}"/>
    <hyperlink ref="B449" r:id="rId767" display="https://www.fangraphs.com/teams/brewers" xr:uid="{870F4D6E-51D5-4D83-A0B8-3511F2FC7681}"/>
    <hyperlink ref="A455" r:id="rId768" display="https://www.fangraphs.com/players/rich-hill/4806/stats" xr:uid="{47C50D5D-A0F6-476E-AF1D-580300465ACD}"/>
    <hyperlink ref="B455" r:id="rId769" display="https://www.fangraphs.com/teams/pirates" xr:uid="{7F837CD4-3E5F-473C-8EFF-094EF0CC8633}"/>
    <hyperlink ref="A442" r:id="rId770" display="https://www.fangraphs.com/players/hayden-wesneski/27581/stats" xr:uid="{41E573B7-2947-4062-8B48-D2C53A600AF3}"/>
    <hyperlink ref="B442" r:id="rId771" display="https://www.fangraphs.com/teams/cubs" xr:uid="{0D5824B9-AC7F-4039-AB19-F3ABCA63403F}"/>
    <hyperlink ref="A64" r:id="rId772" display="https://www.fangraphs.com/players/josh-hader/14212/stats" xr:uid="{3921C9C0-F972-4D67-A70E-DBA060325ADC}"/>
    <hyperlink ref="B64" r:id="rId773" display="https://www.fangraphs.com/teams/padres" xr:uid="{F88AC48A-F261-4A0D-92CE-66919C5CF7D4}"/>
    <hyperlink ref="A468" r:id="rId774" display="https://www.fangraphs.com/players/trevor-williams/16977/stats" xr:uid="{75269CF9-C3DD-4444-8D7C-8FD4A272D3A8}"/>
    <hyperlink ref="B468" r:id="rId775" display="https://www.fangraphs.com/teams/nationals" xr:uid="{C381CCD2-FE2E-45C3-BF2B-27A9F191FB6C}"/>
    <hyperlink ref="A490" r:id="rId776" display="https://www.fangraphs.com/players/luis-ortiz/27646/stats" xr:uid="{23B0C3F7-463C-4FDC-A037-75F1A0F2C850}"/>
    <hyperlink ref="B490" r:id="rId777" display="https://www.fangraphs.com/teams/pirates" xr:uid="{32790FA5-EF81-446D-A9AD-6A73D479213F}"/>
    <hyperlink ref="A287" r:id="rId778" display="https://www.fangraphs.com/players/taylor-rogers/13449/stats" xr:uid="{ABC33C2B-6891-4019-8325-7D13E4B10907}"/>
    <hyperlink ref="B287" r:id="rId779" display="https://www.fangraphs.com/teams/giants" xr:uid="{AB93EF9F-B961-47D3-B178-8553BEC53E8D}"/>
    <hyperlink ref="A295" r:id="rId780" display="https://www.fangraphs.com/players/cole-irvin/19244/stats" xr:uid="{D2EC6D58-94F0-4B46-8A8A-DDA2620C629B}"/>
    <hyperlink ref="B295" r:id="rId781" display="https://www.fangraphs.com/teams/orioles" xr:uid="{78C255BF-C303-4658-AB5A-F0C4A5ADC63D}"/>
    <hyperlink ref="A359" r:id="rId782" display="https://www.fangraphs.com/players/drew-smyly/11760/stats" xr:uid="{83F8ADF7-3269-42C1-9448-EC0F2E7EB906}"/>
    <hyperlink ref="B359" r:id="rId783" display="https://www.fangraphs.com/teams/cubs" xr:uid="{67FBD796-6257-4864-B97E-6744ECFCAFBF}"/>
    <hyperlink ref="A374" r:id="rId784" display="https://www.fangraphs.com/players/tylor-megill/21318/stats" xr:uid="{59FFE524-7B5F-4C4F-8264-902BE6EF26FF}"/>
    <hyperlink ref="B374" r:id="rId785" display="https://www.fangraphs.com/teams/mets" xr:uid="{3E1A5B6E-4D7E-4818-B50A-5D41CA843E54}"/>
    <hyperlink ref="A212" r:id="rId786" display="https://www.fangraphs.com/players/evan-phillips/17734/stats" xr:uid="{385A0171-8150-455D-92F4-43A43A0017C9}"/>
    <hyperlink ref="B212" r:id="rId787" display="https://www.fangraphs.com/teams/dodgers" xr:uid="{538DFD5F-169B-405B-9455-5B01994C7342}"/>
    <hyperlink ref="A73" r:id="rId788" display="https://www.fangraphs.com/players/raisel-iglesias/17130/stats" xr:uid="{285D2B14-8512-4BC3-9F8B-DA0D49F63C6B}"/>
    <hyperlink ref="B73" r:id="rId789" display="https://www.fangraphs.com/teams/braves" xr:uid="{058473EB-B00C-443E-8B6D-A831B62872C0}"/>
    <hyperlink ref="A373" r:id="rId790" display="https://www.fangraphs.com/players/bailey-ober/21224/stats" xr:uid="{5DD3AAD3-ED05-4A39-8F7B-6CBC66B7574B}"/>
    <hyperlink ref="B373" r:id="rId791" display="https://www.fangraphs.com/teams/twins" xr:uid="{E0A550FD-2C5B-423D-8A7C-884B89094D42}"/>
    <hyperlink ref="A394" r:id="rId792" display="https://www.fangraphs.com/players/michael-lorenzen/14843/stats" xr:uid="{3832B9EE-4994-4E5E-8ECE-ECC3C7AF6A3A}"/>
    <hyperlink ref="B394" r:id="rId793" display="https://www.fangraphs.com/teams/tigers" xr:uid="{D1FEC117-E45E-42B2-9302-AF6240A40709}"/>
    <hyperlink ref="A346" r:id="rId794" display="https://www.fangraphs.com/players/clarke-schmidt/19899/stats" xr:uid="{28B54351-79F0-42EC-969E-EBC5F91DBBC0}"/>
    <hyperlink ref="B346" r:id="rId795" display="https://www.fangraphs.com/teams/yankees" xr:uid="{293C467E-4236-4A21-89AA-9F786A9D7B09}"/>
    <hyperlink ref="A86" r:id="rId796" display="https://www.fangraphs.com/players/felix-bautista/20666/stats" xr:uid="{A77F279D-6DFA-4E65-BFAC-B74DEE39F3DB}"/>
    <hyperlink ref="B86" r:id="rId797" display="https://www.fangraphs.com/teams/orioles" xr:uid="{3FAE2382-EFB4-4064-AF68-FF55102BCE61}"/>
    <hyperlink ref="A93" r:id="rId798" display="https://www.fangraphs.com/players/ryan-helsley/18138/stats" xr:uid="{2E42EBEE-332B-43E2-9965-7ED30D287644}"/>
    <hyperlink ref="B93" r:id="rId799" display="https://www.fangraphs.com/teams/cardinals" xr:uid="{0B0ED3BF-AFC0-4545-9726-9DAAA26B92C0}"/>
    <hyperlink ref="A146" r:id="rId800" display="https://www.fangraphs.com/players/david-bednar/19569/stats" xr:uid="{B0E966FF-FDED-4DB3-A3CD-8BF4A1C3D0EC}"/>
    <hyperlink ref="B146" r:id="rId801" display="https://www.fangraphs.com/teams/pirates" xr:uid="{EDD83774-9966-45F1-B372-49942542D1A4}"/>
    <hyperlink ref="A434" r:id="rId802" display="https://www.fangraphs.com/players/brandon-pfaadt/sa3014983/stats" xr:uid="{12AF0154-CFAE-4DEE-A3E8-759E5C9AFC45}"/>
    <hyperlink ref="B434" r:id="rId803" display="https://www.fangraphs.com/teams/diamondbacks" xr:uid="{36971A38-764C-4591-8787-AD502D2705E2}"/>
    <hyperlink ref="A459" r:id="rId804" display="https://www.fangraphs.com/players/patrick-corbin/9323/stats" xr:uid="{D6854B69-86AA-4817-B00E-B41762FEBCB3}"/>
    <hyperlink ref="B459" r:id="rId805" display="https://www.fangraphs.com/teams/nationals" xr:uid="{351D3209-5638-4957-9C31-4B3E65B9B00D}"/>
    <hyperlink ref="A377" r:id="rId806" display="https://www.fangraphs.com/players/tanner-houck/19879/stats" xr:uid="{95AFF11F-848D-4A7D-B538-C2F4871BB3AD}"/>
    <hyperlink ref="B377" r:id="rId807" display="https://www.fangraphs.com/teams/red-sox" xr:uid="{EAD1B564-E39C-4757-8CC4-42D67B18F5E1}"/>
    <hyperlink ref="A334" r:id="rId808" display="https://www.fangraphs.com/players/jose-alvarado/17780/stats" xr:uid="{B1BF98A6-2BD8-482B-B9B4-521150CA236B}"/>
    <hyperlink ref="B334" r:id="rId809" display="https://www.fangraphs.com/teams/phillies" xr:uid="{39D67096-7B61-4673-A444-731704F57AB3}"/>
    <hyperlink ref="A412" r:id="rId810" display="https://www.fangraphs.com/players/tarik-skubal/22267/stats" xr:uid="{2C4C49A6-8131-43B6-922D-5816FFB63E86}"/>
    <hyperlink ref="B412" r:id="rId811" display="https://www.fangraphs.com/teams/tigers" xr:uid="{C5442BF2-9979-4145-B788-FDA171C81A52}"/>
    <hyperlink ref="A104" r:id="rId812" display="https://www.fangraphs.com/players/devin-williams/15816/stats" xr:uid="{A9A9DFCA-A57F-4398-8C3A-05C55F96FD5A}"/>
    <hyperlink ref="B104" r:id="rId813" display="https://www.fangraphs.com/teams/brewers" xr:uid="{2DC5ABA0-C84E-44A4-AAF8-58134C2BD026}"/>
    <hyperlink ref="A491" r:id="rId814" display="https://www.fangraphs.com/players/ryan-yarbrough/16502/stats" xr:uid="{442FBD4F-04D3-4B01-A1E1-C9D5D2C30258}"/>
    <hyperlink ref="B491" r:id="rId815" display="https://www.fangraphs.com/teams/royals" xr:uid="{991B6861-4C51-466E-829A-F5089FB4D559}"/>
    <hyperlink ref="A494" r:id="rId816" display="https://www.fangraphs.com/players/luke-weaver/16918/stats" xr:uid="{7897A6CE-E894-4C66-8CB5-26AC7FF4A3A7}"/>
    <hyperlink ref="B494" r:id="rId817" display="https://www.fangraphs.com/teams/reds" xr:uid="{6F8A4B5E-F4AD-40CC-9D14-9C8E50D35823}"/>
    <hyperlink ref="A371" r:id="rId818" display="https://www.fangraphs.com/players/zach-plesac/19979/stats" xr:uid="{C3108EFA-BE33-44D3-BA71-6C2B6D3AAAD2}"/>
    <hyperlink ref="B371" r:id="rId819" display="https://www.fangraphs.com/teams/guardians" xr:uid="{75067573-C8BC-4360-A831-C2F2C8101EED}"/>
    <hyperlink ref="A473" r:id="rId820" display="https://www.fangraphs.com/players/drey-jameson/26260/stats" xr:uid="{459787B8-6710-4B4D-9172-FCAAAA67EA4C}"/>
    <hyperlink ref="B473" r:id="rId821" display="https://www.fangraphs.com/teams/diamondbacks" xr:uid="{E1FA1DF2-E7EC-4CA7-AF32-F4E0C3E60D48}"/>
    <hyperlink ref="A303" r:id="rId822" display="https://www.fangraphs.com/players/michael-king/19853/stats" xr:uid="{E7E1F72D-8B2D-4BAC-9DD4-FCBAF96BE1B7}"/>
    <hyperlink ref="B303" r:id="rId823" display="https://www.fangraphs.com/teams/yankees" xr:uid="{CA7AC9EC-22D9-4062-A479-DC98A7FDA95A}"/>
    <hyperlink ref="A275" r:id="rId824" display="https://www.fangraphs.com/players/collin-mchugh/7531/stats" xr:uid="{2BE1B857-9031-4AD4-84EB-DDD7A19A82FA}"/>
    <hyperlink ref="B275" r:id="rId825" display="https://www.fangraphs.com/teams/braves" xr:uid="{046422E5-C9EF-42B9-8AD9-B51A470E88AD}"/>
    <hyperlink ref="A304" r:id="rId826" display="https://www.fangraphs.com/players/chris-martin/11847/stats" xr:uid="{957E42E4-FA6B-4EBA-AB44-38D1737BF177}"/>
    <hyperlink ref="B304" r:id="rId827" display="https://www.fangraphs.com/teams/red-sox" xr:uid="{7523E5D8-A6B8-47EF-A840-996976E0FA9F}"/>
    <hyperlink ref="A380" r:id="rId828" display="https://www.fangraphs.com/players/jp-sears/23429/stats" xr:uid="{E2B8E94B-583D-4B6F-840B-A36190C9D5FF}"/>
    <hyperlink ref="B380" r:id="rId829" display="https://www.fangraphs.com/teams/athletics" xr:uid="{7B2BDBF4-6BBF-433B-9D46-36D2A953EFB1}"/>
    <hyperlink ref="A76" r:id="rId830" display="https://www.fangraphs.com/players/ryan-pressly/7005/stats" xr:uid="{B4479399-B73B-45D6-9BC2-5DB1B37E1215}"/>
    <hyperlink ref="B76" r:id="rId831" display="https://www.fangraphs.com/teams/astros" xr:uid="{73A3358D-9618-407F-8695-FCCF9E6A9398}"/>
    <hyperlink ref="A229" r:id="rId832" display="https://www.fangraphs.com/players/giovanny-gallegos/14986/stats" xr:uid="{B505F916-ABAA-4E26-9472-1277EC09A880}"/>
    <hyperlink ref="B229" r:id="rId833" display="https://www.fangraphs.com/teams/cardinals" xr:uid="{21E3B49F-E077-46BE-AB66-A2BA2A103EA1}"/>
    <hyperlink ref="A481" r:id="rId834" display="https://www.fangraphs.com/players/austin-gomber/16561/stats" xr:uid="{24897728-82D7-43E4-8617-E7DB7A6B6961}"/>
    <hyperlink ref="B481" r:id="rId835" display="https://www.fangraphs.com/teams/rockies" xr:uid="{11C2D78E-1BCB-435D-B7A0-BB5BD4F09A78}"/>
    <hyperlink ref="A433" r:id="rId836" display="https://www.fangraphs.com/players/kyle-muller/20167/stats" xr:uid="{280E1C80-215F-488B-B3C9-25F65853B25A}"/>
    <hyperlink ref="B433" r:id="rId837" display="https://www.fangraphs.com/teams/athletics" xr:uid="{9C0BAF57-763D-411C-BD36-9CBF12C8FA0F}"/>
    <hyperlink ref="A458" r:id="rId838" display="https://www.fangraphs.com/players/ian-anderson/19951/stats" xr:uid="{02D1653A-E765-4FD2-9419-952131BF7525}"/>
    <hyperlink ref="B458" r:id="rId839" display="https://www.fangraphs.com/teams/braves" xr:uid="{158FDACC-2571-4836-A748-4E7D8D405396}"/>
    <hyperlink ref="A335" r:id="rId840" display="https://www.fangraphs.com/players/erik-swanson/16587/stats" xr:uid="{264B107E-6D0D-4AFD-B498-5C2F75209589}"/>
    <hyperlink ref="B335" r:id="rId841" display="https://www.fangraphs.com/teams/blue-jays" xr:uid="{B182451F-800A-44EC-BB73-0684101A08E9}"/>
    <hyperlink ref="A95" r:id="rId842" display="https://www.fangraphs.com/players/jordan-romano/16122/stats" xr:uid="{DCFE7DEA-EDDC-49F3-9A43-EA53921FCD98}"/>
    <hyperlink ref="B95" r:id="rId843" display="https://www.fangraphs.com/teams/blue-jays" xr:uid="{7B1A4031-6FC1-4DA1-BB3F-C59E004C2467}"/>
    <hyperlink ref="A419" r:id="rId844" display="https://www.fangraphs.com/players/drew-rucinski/12499/stats" xr:uid="{E0227B97-7D81-4994-8FAB-7D272389E1FA}"/>
    <hyperlink ref="B419" r:id="rId845" display="https://www.fangraphs.com/teams/athletics" xr:uid="{F380D299-095A-45C3-8ED1-F8F5A84CA9DD}"/>
    <hyperlink ref="A196" r:id="rId846" display="https://www.fangraphs.com/players/jason-adam/11861/stats" xr:uid="{58527826-1595-41A0-A956-85FC2EB52AF6}"/>
    <hyperlink ref="B196" r:id="rId847" display="https://www.fangraphs.com/teams/rays" xr:uid="{47D5DAF8-B0BA-4945-99F7-38008A979742}"/>
    <hyperlink ref="A290" r:id="rId848" display="https://www.fangraphs.com/players/alex-vesia/25007/stats" xr:uid="{003B941C-41B2-43DB-92D7-F8C664EF5619}"/>
    <hyperlink ref="B290" r:id="rId849" display="https://www.fangraphs.com/teams/dodgers" xr:uid="{9AE3B27F-5CFC-4D33-AF2C-EE723EE8FEDF}"/>
    <hyperlink ref="A381" r:id="rId850" display="https://www.fangraphs.com/players/nick-martinez/12730/stats" xr:uid="{C537F69F-B5A9-4935-BE65-A0D2DBA7711C}"/>
    <hyperlink ref="B381" r:id="rId851" display="https://www.fangraphs.com/teams/padres" xr:uid="{38344EAE-80AE-4492-9D13-1E75C68F2BA0}"/>
    <hyperlink ref="A348" r:id="rId852" display="https://www.fangraphs.com/players/bryan-abreu/16609/stats" xr:uid="{25A11D5C-A375-4DC8-B209-718082ACEC87}"/>
    <hyperlink ref="B348" r:id="rId853" display="https://www.fangraphs.com/teams/astros" xr:uid="{CF91FF6C-C5F0-4155-BF42-76365E9B2BA7}"/>
    <hyperlink ref="A370" r:id="rId854" display="https://www.fangraphs.com/players/luis-garcia/6984/stats" xr:uid="{E50A7304-862B-4164-9603-EA7A8E8C1558}"/>
    <hyperlink ref="B370" r:id="rId855" display="https://www.fangraphs.com/teams/padres" xr:uid="{AC26B1D6-391E-40EA-9249-C5253D1CDB11}"/>
    <hyperlink ref="A470" r:id="rId856" display="https://www.fangraphs.com/players/brad-keller/15734/stats" xr:uid="{CEA9571F-C08F-476B-966B-590BA355E02A}"/>
    <hyperlink ref="B470" r:id="rId857" display="https://www.fangraphs.com/teams/royals" xr:uid="{F9D04B7B-2421-4D88-B473-A337AACE6E11}"/>
    <hyperlink ref="A337" r:id="rId858" display="https://www.fangraphs.com/players/john-schreiber/20020/stats" xr:uid="{729BA9F5-1A54-4E54-9EDF-1DE872001F5B}"/>
    <hyperlink ref="B337" r:id="rId859" display="https://www.fangraphs.com/teams/red-sox" xr:uid="{CACD9E75-802C-491F-BF32-7ACFA039A134}"/>
    <hyperlink ref="A368" r:id="rId860" display="https://www.fangraphs.com/players/seth-lugo/12447/stats" xr:uid="{F988E594-61F4-4E2D-90EE-A35BA9FBF1B8}"/>
    <hyperlink ref="B368" r:id="rId861" display="https://www.fangraphs.com/teams/padres" xr:uid="{E933C898-35F3-488F-BBFE-BC912C057190}"/>
    <hyperlink ref="A347" r:id="rId862" display="https://www.fangraphs.com/players/josiah-gray/24580/stats" xr:uid="{B4CEA719-93BB-4362-90B9-49D868AEE94D}"/>
    <hyperlink ref="B347" r:id="rId863" display="https://www.fangraphs.com/teams/nationals" xr:uid="{66254A2F-7668-49D9-9D66-2A6C69ADB260}"/>
    <hyperlink ref="A461" r:id="rId864" display="https://www.fangraphs.com/players/ryne-nelson/26253/stats" xr:uid="{514938B8-789D-4293-B2AA-2C4B51CCA68A}"/>
    <hyperlink ref="B461" r:id="rId865" display="https://www.fangraphs.com/teams/diamondbacks" xr:uid="{A405FD56-4B72-4313-9EF5-F332EBCFA2ED}"/>
    <hyperlink ref="A432" r:id="rId866" display="https://www.fangraphs.com/players/jordan-lyles/7593/stats" xr:uid="{B3470D13-59BE-4165-8E35-36A5F61B603E}"/>
    <hyperlink ref="B432" r:id="rId867" display="https://www.fangraphs.com/teams/royals" xr:uid="{217A2C27-9063-41FA-A038-3BC50CDB97F8}"/>
    <hyperlink ref="A297" r:id="rId868" display="https://www.fangraphs.com/players/dylan-lee/19996/stats" xr:uid="{F9A06571-3A08-43AC-AC98-9278EBD8109D}"/>
    <hyperlink ref="B297" r:id="rId869" display="https://www.fangraphs.com/teams/braves" xr:uid="{80809373-F2FF-4E12-B023-E72E28B2F87F}"/>
    <hyperlink ref="A350" r:id="rId870" display="https://www.fangraphs.com/players/caleb-thielbar/10078/stats" xr:uid="{9421C3D8-54D3-481C-9E4D-7181779FEB1C}"/>
    <hyperlink ref="B350" r:id="rId871" display="https://www.fangraphs.com/teams/twins" xr:uid="{5ADA93F3-67AC-4532-9FA8-B5064FDAB16A}"/>
    <hyperlink ref="A399" r:id="rId872" display="https://www.fangraphs.com/players/yusei-kikuchi/20633/stats" xr:uid="{CCFA9ED3-97A6-47FD-8908-CA47C5847F6A}"/>
    <hyperlink ref="B399" r:id="rId873" display="https://www.fangraphs.com/teams/blue-jays" xr:uid="{0734AC56-A05B-4AF7-826A-C51940AD2024}"/>
    <hyperlink ref="A343" r:id="rId874" display="https://www.fangraphs.com/players/aaron-bummer/16258/stats" xr:uid="{8B49F3A1-0F4A-4948-9DF7-E6C08F751E52}"/>
    <hyperlink ref="B343" r:id="rId875" display="https://www.fangraphs.com/teams/white-sox" xr:uid="{77E6A5CF-2420-4E37-B31E-CD9BAB54E758}"/>
    <hyperlink ref="A393" r:id="rId876" display="https://www.fangraphs.com/players/joe-jimenez/15761/stats" xr:uid="{60B50674-4739-42AE-BEF9-70C8EED59E79}"/>
    <hyperlink ref="B393" r:id="rId877" display="https://www.fangraphs.com/teams/braves" xr:uid="{84B56106-BC2E-4F2B-8194-CA600456C9A4}"/>
    <hyperlink ref="A429" r:id="rId878" display="https://www.fangraphs.com/players/anthony-desclafani/13050/stats" xr:uid="{AB7E0FBC-28A0-4E1C-892D-ACFE742717FC}"/>
    <hyperlink ref="B429" r:id="rId879" display="https://www.fangraphs.com/teams/giants" xr:uid="{FC8A9D53-0F9B-4DF0-95FD-99812FCFE1DB}"/>
    <hyperlink ref="A325" r:id="rId880" display="https://www.fangraphs.com/players/james-karinchak/20151/stats" xr:uid="{B9E62524-4137-4C4A-88AE-8E80DC21FB5F}"/>
    <hyperlink ref="B325" r:id="rId881" display="https://www.fangraphs.com/teams/guardians" xr:uid="{4A94E14A-1970-43C4-801F-3FB0023E1CB5}"/>
    <hyperlink ref="A457" r:id="rId882" display="https://www.fangraphs.com/players/jakob-junis/13619/stats" xr:uid="{48CA5836-041C-4793-965A-1054914D780B}"/>
    <hyperlink ref="B457" r:id="rId883" display="https://www.fangraphs.com/teams/giants" xr:uid="{45E0BF37-40FE-4F5D-8ECD-D675FE798675}"/>
    <hyperlink ref="A184" r:id="rId884" display="https://www.fangraphs.com/players/camilo-doval/21992/stats" xr:uid="{6C53E97E-CBA4-45F9-BAAE-68EA2729E384}"/>
    <hyperlink ref="B184" r:id="rId885" display="https://www.fangraphs.com/teams/giants" xr:uid="{F4547772-FEBF-44C1-9883-77E3DFD02446}"/>
    <hyperlink ref="A379" r:id="rId886" display="https://www.fangraphs.com/players/jovani-moran/20422/stats" xr:uid="{27586058-7E8D-4F49-9161-C461D889F627}"/>
    <hyperlink ref="B379" r:id="rId887" display="https://www.fangraphs.com/teams/twins" xr:uid="{1F058D23-B1B4-4ADC-BC8A-20F131E8EE15}"/>
    <hyperlink ref="A438" r:id="rId888" display="https://www.fangraphs.com/players/mike-clevinger/12808/stats" xr:uid="{99C74307-2500-47CA-B49F-1F3F1748846D}"/>
    <hyperlink ref="B438" r:id="rId889" display="https://www.fangraphs.com/teams/white-sox" xr:uid="{927809AF-C0F0-45B3-9B01-D660CE9BE0C8}"/>
    <hyperlink ref="A314" r:id="rId890" display="https://www.fangraphs.com/players/andrew-chafin/12988/stats" xr:uid="{640B3799-A707-4038-AB59-0411B06B82AA}"/>
    <hyperlink ref="B314" r:id="rId891" display="https://www.fangraphs.com/teams/diamondbacks" xr:uid="{BA386844-82AF-418E-8A54-C81432893AF5}"/>
    <hyperlink ref="A391" r:id="rId892" display="https://www.fangraphs.com/players/joe-kelly/9761/stats" xr:uid="{6774F20B-39BB-4EB6-BC62-BD40496EF818}"/>
    <hyperlink ref="B391" r:id="rId893" display="https://www.fangraphs.com/teams/white-sox" xr:uid="{BDDAD674-1329-45D0-AE76-1951ECC0754A}"/>
    <hyperlink ref="A289" r:id="rId894" display="https://www.fangraphs.com/players/seranthony-dominguez/19249/stats" xr:uid="{8FA304D1-84E1-44E2-A75E-E9E565BFA96B}"/>
    <hyperlink ref="B289" r:id="rId895" display="https://www.fangraphs.com/teams/phillies" xr:uid="{AA46A9DC-01C1-44F5-A4E1-ECEC03EB2ED5}"/>
    <hyperlink ref="A340" r:id="rId896" display="https://www.fangraphs.com/players/aj-puk/19343/stats" xr:uid="{F9536F34-68C6-4ED6-AE63-59C50378BA84}"/>
    <hyperlink ref="B340" r:id="rId897" display="https://www.fangraphs.com/teams/marlins" xr:uid="{CDABACD0-0242-4BF2-947A-6474BE76A7E1}"/>
    <hyperlink ref="A475" r:id="rId898" display="https://www.fangraphs.com/players/kyle-hendricks/12049/stats" xr:uid="{FC0C2791-4F3F-4582-A540-151ED5CF1560}"/>
    <hyperlink ref="B475" r:id="rId899" display="https://www.fangraphs.com/teams/cubs" xr:uid="{A1FB3ED4-5030-4B85-B3F0-4185DF9B1B81}"/>
    <hyperlink ref="A188" r:id="rId900" display="https://www.fangraphs.com/players/kenley-jansen/3096/stats" xr:uid="{6B7AA66C-2189-44CD-9915-E6FD8B408326}"/>
    <hyperlink ref="B188" r:id="rId901" display="https://www.fangraphs.com/teams/red-sox" xr:uid="{DD7E0256-E942-404F-8B04-F412CA3AC7C2}"/>
    <hyperlink ref="A305" r:id="rId902" display="https://www.fangraphs.com/players/robert-suarez/30115/stats" xr:uid="{79BD6ED0-C668-4ABD-8EC9-A438AB710D2C}"/>
    <hyperlink ref="B305" r:id="rId903" display="https://www.fangraphs.com/teams/padres" xr:uid="{772F8ABA-BDC3-47A6-9FDA-EFBECE41DFD2}"/>
    <hyperlink ref="A161" r:id="rId904" display="https://www.fangraphs.com/players/clay-holmes/13649/stats" xr:uid="{2C703DEC-7E6D-4D13-A0FA-07CA189507A9}"/>
    <hyperlink ref="B161" r:id="rId905" display="https://www.fangraphs.com/teams/yankees" xr:uid="{AC784897-B17B-4C6D-9D3E-D4EA32F2EEA8}"/>
    <hyperlink ref="A299" r:id="rId906" display="https://www.fangraphs.com/players/brusdar-graterol/20367/stats" xr:uid="{EFB4DDB5-88C0-4043-BD2D-3F7E634F36EA}"/>
    <hyperlink ref="B299" r:id="rId907" display="https://www.fangraphs.com/teams/dodgers" xr:uid="{3F44D0BF-C7BF-4CA2-A4DD-DF263BA98D58}"/>
    <hyperlink ref="A330" r:id="rId908" display="https://www.fangraphs.com/players/reynaldo-lopez/16400/stats" xr:uid="{4593AD08-DFB3-4E4A-B825-34655E52697F}"/>
    <hyperlink ref="B330" r:id="rId909" display="https://www.fangraphs.com/teams/white-sox" xr:uid="{9485DD9D-DF72-4CF0-A84D-3E962CB35B41}"/>
    <hyperlink ref="A499" r:id="rId910" display="https://www.fangraphs.com/players/daniel-lynch/21537/stats" xr:uid="{6D5556DB-BD23-42DE-9EB6-50B56C401D53}"/>
    <hyperlink ref="B499" r:id="rId911" display="https://www.fangraphs.com/teams/royals" xr:uid="{064F96F3-E44E-4699-BA00-954C0EF78CDA}"/>
    <hyperlink ref="A319" r:id="rId912" display="https://www.fangraphs.com/players/daniel-bard/7115/stats" xr:uid="{C361F5E8-B016-4A02-AABC-8E61BD87DFCE}"/>
    <hyperlink ref="B319" r:id="rId913" display="https://www.fangraphs.com/teams/rockies" xr:uid="{263CBBBA-5D80-4A86-B681-BEF7FCBF1B8D}"/>
    <hyperlink ref="A430" r:id="rId914" display="https://www.fangraphs.com/players/tyler-wells/20000/stats" xr:uid="{5162D74D-4C96-4867-B748-CC8FAC835910}"/>
    <hyperlink ref="B430" r:id="rId915" display="https://www.fangraphs.com/teams/orioles" xr:uid="{45C2ECB8-ABF7-46B6-8EF4-ABBBA5D33907}"/>
    <hyperlink ref="A328" r:id="rId916" display="https://www.fangraphs.com/players/adam-ottavino/1247/stats" xr:uid="{A7F83FED-0821-4225-AC6C-9DCCC58A9258}"/>
    <hyperlink ref="B328" r:id="rId917" display="https://www.fangraphs.com/teams/mets" xr:uid="{E9AECF8B-FFBC-4EF4-8401-EB687F8633A3}"/>
    <hyperlink ref="A435" r:id="rId918" display="https://www.fangraphs.com/players/dl-hall/22207/stats" xr:uid="{6382C089-DE02-45D0-B5A6-8B7B96952919}"/>
    <hyperlink ref="B435" r:id="rId919" display="https://www.fangraphs.com/teams/orioles" xr:uid="{D3E183C3-E9A3-482F-AF5B-06F80C3BDD66}"/>
    <hyperlink ref="A178" r:id="rId920" display="https://www.fangraphs.com/players/paul-sewald/13892/stats" xr:uid="{677BBA45-F240-46CA-948D-02CCE52AE71C}"/>
    <hyperlink ref="B178" r:id="rId921" display="https://www.fangraphs.com/teams/mariners" xr:uid="{69036AAA-1BB3-47C3-88AA-AA2AB4ABD37A}"/>
    <hyperlink ref="A476" r:id="rId922" display="https://www.fangraphs.com/players/connor-overton/18376/stats" xr:uid="{854586A9-4E41-43C4-9812-7D671B4F6054}"/>
    <hyperlink ref="B476" r:id="rId923" display="https://www.fangraphs.com/teams/reds" xr:uid="{6811E458-661E-4C15-BA52-68E9A9702E89}"/>
    <hyperlink ref="A342" r:id="rId924" display="https://www.fangraphs.com/players/craig-kimbrel/6655/stats" xr:uid="{A61D35CD-086D-4553-BF4E-33A036DB386C}"/>
    <hyperlink ref="B342" r:id="rId925" display="https://www.fangraphs.com/teams/phillies" xr:uid="{B49359E3-84C1-41C9-8058-FC25F6DB965F}"/>
    <hyperlink ref="A389" r:id="rId926" display="https://www.fangraphs.com/players/matt-brash/25756/stats" xr:uid="{9AB78EE2-5854-472C-AF61-C429F4621756}"/>
    <hyperlink ref="B389" r:id="rId927" display="https://www.fangraphs.com/teams/mariners" xr:uid="{D997CE16-BE2A-4E83-BFB3-B9C570A61CC3}"/>
    <hyperlink ref="A317" r:id="rId928" display="https://www.fangraphs.com/players/brock-burke/17968/stats" xr:uid="{EF4BD276-A048-4830-9C2C-E5C207B45F32}"/>
    <hyperlink ref="B317" r:id="rId929" display="https://www.fangraphs.com/teams/rangers" xr:uid="{822C3F69-4752-4911-94E6-075C30733B45}"/>
    <hyperlink ref="A364" r:id="rId930" display="https://www.fangraphs.com/players/trevor-stephan/19932/stats" xr:uid="{97D289AE-850A-45F3-9A31-B5E9767736D3}"/>
    <hyperlink ref="B364" r:id="rId931" display="https://www.fangraphs.com/teams/guardians" xr:uid="{99B87A75-70C6-4250-8A51-E09BF4694997}"/>
    <hyperlink ref="A496" r:id="rId932" display="https://www.fangraphs.com/players/johan-oviedo/22487/stats" xr:uid="{AC583621-88F3-4DF3-86D2-255433EFE384}"/>
    <hyperlink ref="B496" r:id="rId933" display="https://www.fangraphs.com/teams/pirates" xr:uid="{E5B197D9-52B2-4458-9F59-1D17C9ED49D9}"/>
    <hyperlink ref="A336" r:id="rId934" display="https://www.fangraphs.com/players/rafael-montero/12760/stats" xr:uid="{DA0B7FEC-CABA-4534-BF5E-F4471C78C8E2}"/>
    <hyperlink ref="B336" r:id="rId935" display="https://www.fangraphs.com/teams/astros" xr:uid="{9ED9825E-278D-4620-BD1E-846E8168A4E0}"/>
    <hyperlink ref="A372" r:id="rId936" display="https://www.fangraphs.com/players/hunter-harvey/15507/stats" xr:uid="{84C5F994-E4C6-4884-8995-45C67CB171CF}"/>
    <hyperlink ref="B372" r:id="rId937" display="https://www.fangraphs.com/teams/nationals" xr:uid="{520EC3F8-24BF-4F70-A023-2D7E6D47FFCD}"/>
    <hyperlink ref="A357" r:id="rId938" display="https://www.fangraphs.com/players/joe-mantiply/14857/stats" xr:uid="{FCF71192-0654-493A-8700-B69D8BDDCCDD}"/>
    <hyperlink ref="B357" r:id="rId939" display="https://www.fangraphs.com/teams/diamondbacks" xr:uid="{9FD80A84-E1E8-4A22-AD03-9614C9D31794}"/>
    <hyperlink ref="A339" r:id="rId940" display="https://www.fangraphs.com/players/hector-neris/11804/stats" xr:uid="{538ECA95-038A-49BC-91DB-3592A223ABB7}"/>
    <hyperlink ref="B339" r:id="rId941" display="https://www.fangraphs.com/teams/astros" xr:uid="{26AB0B16-BA31-451D-A214-C683D373BC70}"/>
    <hyperlink ref="A409" r:id="rId942" display="https://www.fangraphs.com/players/bryan-baker/19804/stats" xr:uid="{627BF621-E6AC-4B93-B318-9C806E06726D}"/>
    <hyperlink ref="B409" r:id="rId943" display="https://www.fangraphs.com/teams/orioles" xr:uid="{2DCF2583-B9BC-430F-B590-E161D707994F}"/>
    <hyperlink ref="A349" r:id="rId944" display="https://www.fangraphs.com/players/jalen-beeks/17192/stats" xr:uid="{5221A5D1-937C-4D16-9C22-9DF88CFB776B}"/>
    <hyperlink ref="B349" r:id="rId945" display="https://www.fangraphs.com/teams/rays" xr:uid="{89287859-48B0-4E4C-BCB2-E2E52CA17C60}"/>
    <hyperlink ref="A474" r:id="rId946" display="https://www.fangraphs.com/players/dinelson-lamet/17186/stats" xr:uid="{E784027E-324F-4FA4-89EF-0E57852581BA}"/>
    <hyperlink ref="B474" r:id="rId947" display="https://www.fangraphs.com/teams/rockies" xr:uid="{EE647CEC-1E33-4E7D-9103-32632FD58C13}"/>
    <hyperlink ref="A279" r:id="rId948" display="https://www.fangraphs.com/players/marco-gonzales/15467/stats" xr:uid="{412C7F5E-E61E-4A74-AA8F-7AE8AC5A9924}"/>
    <hyperlink ref="B279" r:id="rId949" display="https://www.fangraphs.com/teams/mariners" xr:uid="{426EAD65-300F-4F24-B45F-331DF370935A}"/>
    <hyperlink ref="A369" r:id="rId950" display="https://www.fangraphs.com/players/cody-morris/25388/stats" xr:uid="{88BD07C1-BD99-47E2-8370-FADC9AB99C17}"/>
    <hyperlink ref="B369" r:id="rId951" display="https://www.fangraphs.com/teams/guardians" xr:uid="{9414FA11-FF99-42EB-B512-007A7D05E740}"/>
    <hyperlink ref="A417" r:id="rId952" display="https://www.fangraphs.com/players/connor-brogdon/21205/stats" xr:uid="{206E0AF1-958A-41F2-A053-60388BB144BF}"/>
    <hyperlink ref="B417" r:id="rId953" display="https://www.fangraphs.com/teams/phillies" xr:uid="{346D0067-C52C-4AF4-B04A-24875842FE5B}"/>
    <hyperlink ref="A395" r:id="rId954" display="https://www.fangraphs.com/players/sam-hentges/18548/stats" xr:uid="{F5530A72-8645-417A-8F22-084BBBEFB51A}"/>
    <hyperlink ref="B395" r:id="rId955" display="https://www.fangraphs.com/teams/guardians" xr:uid="{12FDF230-2F29-4418-B3E5-9B7176952249}"/>
    <hyperlink ref="A402" r:id="rId956" display="https://www.fangraphs.com/players/adbert-alzolay/17859/stats" xr:uid="{5AEDFE17-79E1-400A-8705-BA0C30813B76}"/>
    <hyperlink ref="B402" r:id="rId957" display="https://www.fangraphs.com/teams/cubs" xr:uid="{52C8F0AC-5F68-47CD-8591-C9768598BCE4}"/>
    <hyperlink ref="A488" r:id="rId958" display="https://www.fangraphs.com/players/luis-cessa/13345/stats" xr:uid="{74EB5414-39F4-4979-B4F8-5865358D6694}"/>
    <hyperlink ref="B488" r:id="rId959" display="https://www.fangraphs.com/teams/reds" xr:uid="{1CE3DBD3-1C44-4863-8F57-17A82792DBD7}"/>
    <hyperlink ref="A489" r:id="rId960" display="https://www.fangraphs.com/players/matthew-liberatore/22294/stats" xr:uid="{9EC566CA-09B5-4CCE-86E6-0964E9A23416}"/>
    <hyperlink ref="B489" r:id="rId961" display="https://www.fangraphs.com/teams/cardinals" xr:uid="{DB2ABCC5-AFF3-4FCB-A323-41DEDAF4F817}"/>
    <hyperlink ref="A413" r:id="rId962" display="https://www.fangraphs.com/players/sixto-sanchez/19680/stats" xr:uid="{2B0C0A78-ACA8-43ED-96AC-A89F689F818A}"/>
    <hyperlink ref="B413" r:id="rId963" display="https://www.fangraphs.com/teams/marlins" xr:uid="{7F9E388E-68C1-4E49-B690-716A47A77B46}"/>
    <hyperlink ref="A363" r:id="rId964" display="https://www.fangraphs.com/players/jonathan-loaisiga/19753/stats" xr:uid="{FEFF87C0-2FED-4E91-93C5-76340880D10B}"/>
    <hyperlink ref="B363" r:id="rId965" display="https://www.fangraphs.com/teams/yankees" xr:uid="{EDA51135-AA69-48E8-9DE2-6836C46AFC9F}"/>
    <hyperlink ref="A500" r:id="rId966" display="https://www.fangraphs.com/players/ryan-feltner/21446/stats" xr:uid="{C800977C-3189-4D2F-B161-0F57C6D02340}"/>
    <hyperlink ref="B500" r:id="rId967" display="https://www.fangraphs.com/teams/rockies" xr:uid="{161547E5-525C-426E-A68D-8CEF3EEE1E39}"/>
    <hyperlink ref="A414" r:id="rId968" display="https://www.fangraphs.com/players/jimmy-herget/17556/stats" xr:uid="{DABFDD33-925A-442A-8699-CECF914B0C38}"/>
    <hyperlink ref="B414" r:id="rId969" display="https://www.fangraphs.com/teams/angels" xr:uid="{D684B213-E97A-4B7A-BEBC-85E44A1E43F0}"/>
    <hyperlink ref="A310" r:id="rId970" display="https://www.fangraphs.com/players/jose-leclerc/14524/stats" xr:uid="{B06D8731-C84C-45D4-BFE4-D1A9D49BBAB4}"/>
    <hyperlink ref="B310" r:id="rId971" display="https://www.fangraphs.com/teams/rangers" xr:uid="{C735BBC0-E71E-4998-9AE7-D7AB787920E5}"/>
    <hyperlink ref="A471" r:id="rId972" display="https://www.fangraphs.com/players/stephen-strasburg/10131/stats" xr:uid="{06412A83-8594-464E-B670-FAEFE5FBC13A}"/>
    <hyperlink ref="B471" r:id="rId973" display="https://www.fangraphs.com/teams/nationals" xr:uid="{9357CC38-6F60-4496-B1CE-453F52E213BC}"/>
    <hyperlink ref="A480" r:id="rId974" display="https://www.fangraphs.com/players/vince-velasquez/11189/stats" xr:uid="{76836C66-44D6-4C3C-8168-60A0DC7CC6DB}"/>
    <hyperlink ref="B480" r:id="rId975" display="https://www.fangraphs.com/teams/pirates" xr:uid="{C3BA98BB-3FD5-45BA-A7E3-BE7BD99DE602}"/>
    <hyperlink ref="A209" r:id="rId976" display="https://www.fangraphs.com/players/scott-barlow/14993/stats" xr:uid="{247C7FE1-03FE-47CE-A7B2-0BF5A31D1CD9}"/>
    <hyperlink ref="B209" r:id="rId977" display="https://www.fangraphs.com/teams/royals" xr:uid="{B9721A73-D2D4-490F-B2CF-C0814BEB2D76}"/>
    <hyperlink ref="A333" r:id="rId978" display="https://www.fangraphs.com/players/ron-marinaccio/23488/stats" xr:uid="{AD2BDAFE-5725-43AC-BB0F-293EB7FD199D}"/>
    <hyperlink ref="B333" r:id="rId979" display="https://www.fangraphs.com/teams/yankees" xr:uid="{D5AEE3B1-16BE-43E3-8A78-CF66AF98DC80}"/>
    <hyperlink ref="A483" r:id="rId980" display="https://www.fangraphs.com/players/mitch-white/19225/stats" xr:uid="{2B1F993B-E4E3-454C-8508-78E50FA1BDE0}"/>
    <hyperlink ref="B483" r:id="rId981" display="https://www.fangraphs.com/teams/blue-jays" xr:uid="{99685E23-003A-422E-92EE-CB0E3925D8CE}"/>
    <hyperlink ref="A437" r:id="rId982" display="https://www.fangraphs.com/players/gavin-stone/sa3014810/stats" xr:uid="{1207F83E-9B6E-4A69-8A1B-4623E7AFA54D}"/>
    <hyperlink ref="B437" r:id="rId983" display="https://www.fangraphs.com/teams/dodgers" xr:uid="{A202E22C-94CB-436E-B8DF-E16A5B3A6BB9}"/>
    <hyperlink ref="A451" r:id="rId984" display="https://www.fangraphs.com/players/shintaro-fujinami/31839/stats" xr:uid="{5D7F6F16-B859-4660-9C69-8100185893D9}"/>
    <hyperlink ref="B451" r:id="rId985" display="https://www.fangraphs.com/teams/athletics" xr:uid="{22739722-F9ED-4AA7-9D20-CAA2B59075EC}"/>
    <hyperlink ref="A462" r:id="rId986" display="https://www.fangraphs.com/players/bryce-elder/27779/stats" xr:uid="{90300E0B-A629-4412-AAD6-7A19CDF808F5}"/>
    <hyperlink ref="B462" r:id="rId987" display="https://www.fangraphs.com/teams/braves" xr:uid="{35355BF4-167B-4BF8-AEA5-D8C113CD0375}"/>
    <hyperlink ref="A291" r:id="rId988" display="https://www.fangraphs.com/players/daniel-hudson/7146/stats" xr:uid="{1ECA17F7-C0ED-4A56-846B-81F2A098D7E7}"/>
    <hyperlink ref="B291" r:id="rId989" display="https://www.fangraphs.com/teams/dodgers" xr:uid="{F5DCDADB-CB59-4119-9700-B68F6F02DE4D}"/>
    <hyperlink ref="A448" r:id="rId990" display="https://www.fangraphs.com/players/andrew-painter/sa3017880/stats" xr:uid="{65781826-5686-42C5-B957-85418B6DBACF}"/>
    <hyperlink ref="B448" r:id="rId991" display="https://www.fangraphs.com/teams/phillies" xr:uid="{0E6CA4D7-4417-4E3F-B1D6-57E4664F5A99}"/>
    <hyperlink ref="A267" r:id="rId992" display="https://www.fangraphs.com/players/alex-lange/19883/stats" xr:uid="{45F7BEFA-D9FF-42B8-870F-8426A31FEE55}"/>
    <hyperlink ref="B267" r:id="rId993" display="https://www.fangraphs.com/teams/tigers" xr:uid="{42045589-F62E-48E3-BAD6-6E137A409F2A}"/>
    <hyperlink ref="A485" r:id="rId994" display="https://www.fangraphs.com/players/pierce-johnson/13435/stats" xr:uid="{704594B8-4B81-4338-BD65-17E4418BB741}"/>
    <hyperlink ref="B485" r:id="rId995" display="https://www.fangraphs.com/teams/rockies" xr:uid="{DB4CC28E-4480-4BE5-9762-87D80DFD54B0}"/>
    <hyperlink ref="A441" r:id="rId996" display="https://www.fangraphs.com/players/jordan-hicks/19618/stats" xr:uid="{C78EFB97-7862-43F6-A812-262C04566415}"/>
    <hyperlink ref="B441" r:id="rId997" display="https://www.fangraphs.com/teams/cardinals" xr:uid="{30FE1CE1-EE9F-4C3C-8A86-26928CA79A6C}"/>
  </hyperlinks>
  <pageMargins left="0.7" right="0.7" top="0.75" bottom="0.75" header="0.3" footer="0.3"/>
  <pageSetup orientation="portrait" r:id="rId99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81C1-A720-4615-AD91-C32B85E59875}">
  <dimension ref="A1:F5"/>
  <sheetViews>
    <sheetView workbookViewId="0">
      <selection activeCell="E5" sqref="A1:E5"/>
    </sheetView>
  </sheetViews>
  <sheetFormatPr defaultRowHeight="15" x14ac:dyDescent="0.25"/>
  <sheetData>
    <row r="1" spans="1:6" x14ac:dyDescent="0.25">
      <c r="A1" s="30" t="s">
        <v>1</v>
      </c>
      <c r="B1" s="30" t="s">
        <v>2</v>
      </c>
      <c r="C1" s="30" t="s">
        <v>3</v>
      </c>
      <c r="D1" s="30" t="s">
        <v>4</v>
      </c>
      <c r="E1" s="30" t="s">
        <v>5</v>
      </c>
      <c r="F1" s="30"/>
    </row>
    <row r="2" spans="1:6" ht="31.5" x14ac:dyDescent="0.25">
      <c r="A2" s="30" t="s">
        <v>551</v>
      </c>
      <c r="B2" s="30" t="s">
        <v>552</v>
      </c>
      <c r="C2" s="30" t="s">
        <v>553</v>
      </c>
      <c r="D2" s="28" t="s">
        <v>554</v>
      </c>
      <c r="E2" s="29" t="s">
        <v>555</v>
      </c>
      <c r="F2" s="29"/>
    </row>
    <row r="4" spans="1:6" x14ac:dyDescent="0.25">
      <c r="A4" s="30" t="s">
        <v>144</v>
      </c>
      <c r="B4" s="30" t="s">
        <v>145</v>
      </c>
      <c r="C4" s="30" t="s">
        <v>146</v>
      </c>
      <c r="D4" s="30" t="s">
        <v>148</v>
      </c>
      <c r="E4" s="30" t="s">
        <v>147</v>
      </c>
    </row>
    <row r="5" spans="1:6" ht="30" x14ac:dyDescent="0.25">
      <c r="A5" s="30" t="s">
        <v>556</v>
      </c>
      <c r="B5" s="30" t="s">
        <v>557</v>
      </c>
      <c r="C5" s="30" t="s">
        <v>258</v>
      </c>
      <c r="D5" s="30" t="s">
        <v>558</v>
      </c>
      <c r="E5" s="30" t="s">
        <v>559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Hitters</vt:lpstr>
      <vt:lpstr>Pitchers</vt:lpstr>
      <vt:lpstr>Rankings</vt:lpstr>
      <vt:lpstr>Scales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Silver</dc:creator>
  <cp:lastModifiedBy>Matt Silver</cp:lastModifiedBy>
  <dcterms:created xsi:type="dcterms:W3CDTF">2022-05-05T20:24:14Z</dcterms:created>
  <dcterms:modified xsi:type="dcterms:W3CDTF">2023-03-23T00:55:03Z</dcterms:modified>
</cp:coreProperties>
</file>