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e72e9360ac5518/Desktop/"/>
    </mc:Choice>
  </mc:AlternateContent>
  <xr:revisionPtr revIDLastSave="0" documentId="8_{3CC6640D-5A24-4E97-879B-334E5DF676EE}" xr6:coauthVersionLast="45" xr6:coauthVersionMax="45" xr10:uidLastSave="{00000000-0000-0000-0000-000000000000}"/>
  <bookViews>
    <workbookView xWindow="-98" yWindow="-98" windowWidth="24496" windowHeight="15796" xr2:uid="{83F3AF80-7CFF-4FDD-A449-DA8F146F3B3C}"/>
  </bookViews>
  <sheets>
    <sheet name="Sheet1" sheetId="1" r:id="rId1"/>
  </sheets>
  <definedNames>
    <definedName name="_xlnm._FilterDatabase" localSheetId="0" hidden="1">Sheet1!$A$1:$U$282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2" i="1" l="1"/>
  <c r="U282" i="1" s="1"/>
  <c r="A282" i="1" s="1"/>
  <c r="S282" i="1"/>
  <c r="R282" i="1"/>
  <c r="Q282" i="1"/>
  <c r="T281" i="1"/>
  <c r="U281" i="1" s="1"/>
  <c r="A281" i="1" s="1"/>
  <c r="S281" i="1"/>
  <c r="R281" i="1"/>
  <c r="Q281" i="1"/>
  <c r="S280" i="1"/>
  <c r="R280" i="1"/>
  <c r="T280" i="1" s="1"/>
  <c r="U280" i="1" s="1"/>
  <c r="A280" i="1" s="1"/>
  <c r="Q280" i="1"/>
  <c r="S279" i="1"/>
  <c r="R279" i="1"/>
  <c r="T279" i="1" s="1"/>
  <c r="U279" i="1" s="1"/>
  <c r="A279" i="1" s="1"/>
  <c r="Q279" i="1"/>
  <c r="T278" i="1"/>
  <c r="U278" i="1" s="1"/>
  <c r="A278" i="1" s="1"/>
  <c r="S278" i="1"/>
  <c r="R278" i="1"/>
  <c r="Q278" i="1"/>
  <c r="T277" i="1"/>
  <c r="U277" i="1" s="1"/>
  <c r="A277" i="1" s="1"/>
  <c r="S277" i="1"/>
  <c r="R277" i="1"/>
  <c r="Q277" i="1"/>
  <c r="S276" i="1"/>
  <c r="R276" i="1"/>
  <c r="T276" i="1" s="1"/>
  <c r="U276" i="1" s="1"/>
  <c r="A276" i="1" s="1"/>
  <c r="Q276" i="1"/>
  <c r="S275" i="1"/>
  <c r="R275" i="1"/>
  <c r="T275" i="1" s="1"/>
  <c r="U275" i="1" s="1"/>
  <c r="Q275" i="1"/>
  <c r="A275" i="1"/>
  <c r="T274" i="1"/>
  <c r="U274" i="1" s="1"/>
  <c r="A274" i="1" s="1"/>
  <c r="S274" i="1"/>
  <c r="Q274" i="1"/>
  <c r="S273" i="1"/>
  <c r="R273" i="1"/>
  <c r="Q273" i="1"/>
  <c r="S272" i="1"/>
  <c r="R272" i="1"/>
  <c r="Q272" i="1"/>
  <c r="T272" i="1" s="1"/>
  <c r="U272" i="1" s="1"/>
  <c r="A272" i="1" s="1"/>
  <c r="S271" i="1"/>
  <c r="R271" i="1"/>
  <c r="Q271" i="1"/>
  <c r="T271" i="1" s="1"/>
  <c r="U271" i="1" s="1"/>
  <c r="A271" i="1" s="1"/>
  <c r="S270" i="1"/>
  <c r="R270" i="1"/>
  <c r="Q270" i="1"/>
  <c r="T270" i="1" s="1"/>
  <c r="U270" i="1" s="1"/>
  <c r="A270" i="1" s="1"/>
  <c r="S269" i="1"/>
  <c r="R269" i="1"/>
  <c r="Q269" i="1"/>
  <c r="T269" i="1" s="1"/>
  <c r="U269" i="1" s="1"/>
  <c r="A269" i="1" s="1"/>
  <c r="S268" i="1"/>
  <c r="R268" i="1"/>
  <c r="Q268" i="1"/>
  <c r="T268" i="1" s="1"/>
  <c r="U268" i="1" s="1"/>
  <c r="A268" i="1" s="1"/>
  <c r="S267" i="1"/>
  <c r="R267" i="1"/>
  <c r="Q267" i="1"/>
  <c r="T267" i="1" s="1"/>
  <c r="U267" i="1" s="1"/>
  <c r="A267" i="1" s="1"/>
  <c r="U266" i="1"/>
  <c r="A266" i="1" s="1"/>
  <c r="S266" i="1"/>
  <c r="R266" i="1"/>
  <c r="Q266" i="1"/>
  <c r="T266" i="1" s="1"/>
  <c r="S265" i="1"/>
  <c r="R265" i="1"/>
  <c r="Q265" i="1"/>
  <c r="T265" i="1" s="1"/>
  <c r="U265" i="1" s="1"/>
  <c r="A265" i="1" s="1"/>
  <c r="S264" i="1"/>
  <c r="R264" i="1"/>
  <c r="Q264" i="1"/>
  <c r="T264" i="1" s="1"/>
  <c r="U264" i="1" s="1"/>
  <c r="A264" i="1" s="1"/>
  <c r="S263" i="1"/>
  <c r="R263" i="1"/>
  <c r="Q263" i="1"/>
  <c r="T263" i="1" s="1"/>
  <c r="U263" i="1" s="1"/>
  <c r="A263" i="1" s="1"/>
  <c r="U262" i="1"/>
  <c r="A262" i="1" s="1"/>
  <c r="S262" i="1"/>
  <c r="T262" i="1" s="1"/>
  <c r="R262" i="1"/>
  <c r="Q262" i="1"/>
  <c r="S261" i="1"/>
  <c r="R261" i="1"/>
  <c r="Q261" i="1"/>
  <c r="S260" i="1"/>
  <c r="R260" i="1"/>
  <c r="Q260" i="1"/>
  <c r="T260" i="1" s="1"/>
  <c r="U260" i="1" s="1"/>
  <c r="A260" i="1" s="1"/>
  <c r="S259" i="1"/>
  <c r="Q259" i="1"/>
  <c r="T259" i="1" s="1"/>
  <c r="U259" i="1" s="1"/>
  <c r="A259" i="1" s="1"/>
  <c r="T258" i="1"/>
  <c r="U258" i="1" s="1"/>
  <c r="A258" i="1" s="1"/>
  <c r="S258" i="1"/>
  <c r="Q258" i="1"/>
  <c r="S257" i="1"/>
  <c r="R257" i="1"/>
  <c r="Q257" i="1"/>
  <c r="T257" i="1" s="1"/>
  <c r="U257" i="1" s="1"/>
  <c r="A257" i="1" s="1"/>
  <c r="S256" i="1"/>
  <c r="R256" i="1"/>
  <c r="Q256" i="1"/>
  <c r="T256" i="1" s="1"/>
  <c r="U256" i="1" s="1"/>
  <c r="A256" i="1" s="1"/>
  <c r="U255" i="1"/>
  <c r="A255" i="1" s="1"/>
  <c r="S255" i="1"/>
  <c r="R255" i="1"/>
  <c r="Q255" i="1"/>
  <c r="T255" i="1" s="1"/>
  <c r="S254" i="1"/>
  <c r="R254" i="1"/>
  <c r="Q254" i="1"/>
  <c r="T254" i="1" s="1"/>
  <c r="U254" i="1" s="1"/>
  <c r="A254" i="1" s="1"/>
  <c r="S253" i="1"/>
  <c r="R253" i="1"/>
  <c r="Q253" i="1"/>
  <c r="T253" i="1" s="1"/>
  <c r="U253" i="1" s="1"/>
  <c r="A253" i="1" s="1"/>
  <c r="S252" i="1"/>
  <c r="Q252" i="1"/>
  <c r="T252" i="1" s="1"/>
  <c r="U252" i="1" s="1"/>
  <c r="A252" i="1" s="1"/>
  <c r="T251" i="1"/>
  <c r="U251" i="1" s="1"/>
  <c r="A251" i="1" s="1"/>
  <c r="S251" i="1"/>
  <c r="R251" i="1"/>
  <c r="Q251" i="1"/>
  <c r="S250" i="1"/>
  <c r="R250" i="1"/>
  <c r="T250" i="1" s="1"/>
  <c r="U250" i="1" s="1"/>
  <c r="A250" i="1" s="1"/>
  <c r="Q250" i="1"/>
  <c r="S249" i="1"/>
  <c r="Q249" i="1"/>
  <c r="T249" i="1" s="1"/>
  <c r="U249" i="1" s="1"/>
  <c r="A249" i="1" s="1"/>
  <c r="S248" i="1"/>
  <c r="R248" i="1"/>
  <c r="Q248" i="1"/>
  <c r="T248" i="1" s="1"/>
  <c r="U248" i="1" s="1"/>
  <c r="A248" i="1" s="1"/>
  <c r="S247" i="1"/>
  <c r="R247" i="1"/>
  <c r="Q247" i="1"/>
  <c r="T247" i="1" s="1"/>
  <c r="U247" i="1" s="1"/>
  <c r="A247" i="1" s="1"/>
  <c r="S246" i="1"/>
  <c r="R246" i="1"/>
  <c r="Q246" i="1"/>
  <c r="T246" i="1" s="1"/>
  <c r="U246" i="1" s="1"/>
  <c r="A246" i="1" s="1"/>
  <c r="S245" i="1"/>
  <c r="R245" i="1"/>
  <c r="Q245" i="1"/>
  <c r="T245" i="1" s="1"/>
  <c r="U245" i="1" s="1"/>
  <c r="A245" i="1" s="1"/>
  <c r="S244" i="1"/>
  <c r="T244" i="1" s="1"/>
  <c r="U244" i="1" s="1"/>
  <c r="A244" i="1" s="1"/>
  <c r="Q244" i="1"/>
  <c r="S243" i="1"/>
  <c r="R243" i="1"/>
  <c r="T243" i="1" s="1"/>
  <c r="U243" i="1" s="1"/>
  <c r="A243" i="1" s="1"/>
  <c r="Q243" i="1"/>
  <c r="S242" i="1"/>
  <c r="R242" i="1"/>
  <c r="T242" i="1" s="1"/>
  <c r="U242" i="1" s="1"/>
  <c r="Q242" i="1"/>
  <c r="A242" i="1"/>
  <c r="T241" i="1"/>
  <c r="U241" i="1" s="1"/>
  <c r="A241" i="1" s="1"/>
  <c r="S241" i="1"/>
  <c r="R241" i="1"/>
  <c r="Q241" i="1"/>
  <c r="T240" i="1"/>
  <c r="U240" i="1" s="1"/>
  <c r="A240" i="1" s="1"/>
  <c r="S240" i="1"/>
  <c r="Q240" i="1"/>
  <c r="S239" i="1"/>
  <c r="T239" i="1" s="1"/>
  <c r="U239" i="1" s="1"/>
  <c r="A239" i="1" s="1"/>
  <c r="Q239" i="1"/>
  <c r="T238" i="1"/>
  <c r="U238" i="1" s="1"/>
  <c r="A238" i="1" s="1"/>
  <c r="S238" i="1"/>
  <c r="R238" i="1"/>
  <c r="Q238" i="1"/>
  <c r="T237" i="1"/>
  <c r="U237" i="1" s="1"/>
  <c r="A237" i="1" s="1"/>
  <c r="S237" i="1"/>
  <c r="Q237" i="1"/>
  <c r="S236" i="1"/>
  <c r="T236" i="1" s="1"/>
  <c r="U236" i="1" s="1"/>
  <c r="Q236" i="1"/>
  <c r="A236" i="1"/>
  <c r="T235" i="1"/>
  <c r="U235" i="1" s="1"/>
  <c r="A235" i="1" s="1"/>
  <c r="S235" i="1"/>
  <c r="R235" i="1"/>
  <c r="Q235" i="1"/>
  <c r="T234" i="1"/>
  <c r="U234" i="1" s="1"/>
  <c r="A234" i="1" s="1"/>
  <c r="S234" i="1"/>
  <c r="R234" i="1"/>
  <c r="Q234" i="1"/>
  <c r="S233" i="1"/>
  <c r="Q233" i="1"/>
  <c r="T233" i="1" s="1"/>
  <c r="U233" i="1" s="1"/>
  <c r="A233" i="1" s="1"/>
  <c r="S232" i="1"/>
  <c r="Q232" i="1"/>
  <c r="T232" i="1" s="1"/>
  <c r="U232" i="1" s="1"/>
  <c r="A232" i="1" s="1"/>
  <c r="T231" i="1"/>
  <c r="U231" i="1" s="1"/>
  <c r="A231" i="1" s="1"/>
  <c r="S231" i="1"/>
  <c r="Q231" i="1"/>
  <c r="S230" i="1"/>
  <c r="R230" i="1"/>
  <c r="Q230" i="1"/>
  <c r="T230" i="1" s="1"/>
  <c r="U230" i="1" s="1"/>
  <c r="A230" i="1" s="1"/>
  <c r="S229" i="1"/>
  <c r="R229" i="1"/>
  <c r="Q229" i="1"/>
  <c r="T229" i="1" s="1"/>
  <c r="U229" i="1" s="1"/>
  <c r="A229" i="1" s="1"/>
  <c r="S228" i="1"/>
  <c r="R228" i="1"/>
  <c r="Q228" i="1"/>
  <c r="T228" i="1" s="1"/>
  <c r="U228" i="1" s="1"/>
  <c r="A228" i="1" s="1"/>
  <c r="S227" i="1"/>
  <c r="Q227" i="1"/>
  <c r="S226" i="1"/>
  <c r="Q226" i="1"/>
  <c r="T226" i="1" s="1"/>
  <c r="U226" i="1" s="1"/>
  <c r="A226" i="1" s="1"/>
  <c r="S225" i="1"/>
  <c r="R225" i="1"/>
  <c r="Q225" i="1"/>
  <c r="T225" i="1" s="1"/>
  <c r="U225" i="1" s="1"/>
  <c r="A225" i="1" s="1"/>
  <c r="S224" i="1"/>
  <c r="R224" i="1"/>
  <c r="Q224" i="1"/>
  <c r="T224" i="1" s="1"/>
  <c r="U224" i="1" s="1"/>
  <c r="A224" i="1" s="1"/>
  <c r="S223" i="1"/>
  <c r="T223" i="1" s="1"/>
  <c r="U223" i="1" s="1"/>
  <c r="Q223" i="1"/>
  <c r="A223" i="1"/>
  <c r="T222" i="1"/>
  <c r="U222" i="1" s="1"/>
  <c r="A222" i="1" s="1"/>
  <c r="S222" i="1"/>
  <c r="Q222" i="1"/>
  <c r="S221" i="1"/>
  <c r="Q221" i="1"/>
  <c r="T221" i="1" s="1"/>
  <c r="U221" i="1" s="1"/>
  <c r="A221" i="1" s="1"/>
  <c r="S220" i="1"/>
  <c r="R220" i="1"/>
  <c r="T220" i="1" s="1"/>
  <c r="U220" i="1" s="1"/>
  <c r="Q220" i="1"/>
  <c r="A220" i="1"/>
  <c r="T219" i="1"/>
  <c r="U219" i="1" s="1"/>
  <c r="A219" i="1" s="1"/>
  <c r="S219" i="1"/>
  <c r="R219" i="1"/>
  <c r="Q219" i="1"/>
  <c r="T218" i="1"/>
  <c r="U218" i="1" s="1"/>
  <c r="A218" i="1" s="1"/>
  <c r="S218" i="1"/>
  <c r="Q218" i="1"/>
  <c r="S217" i="1"/>
  <c r="T217" i="1" s="1"/>
  <c r="U217" i="1" s="1"/>
  <c r="A217" i="1" s="1"/>
  <c r="Q217" i="1"/>
  <c r="T216" i="1"/>
  <c r="U216" i="1" s="1"/>
  <c r="A216" i="1" s="1"/>
  <c r="S216" i="1"/>
  <c r="Q216" i="1"/>
  <c r="S215" i="1"/>
  <c r="Q215" i="1"/>
  <c r="T215" i="1" s="1"/>
  <c r="U215" i="1" s="1"/>
  <c r="A215" i="1" s="1"/>
  <c r="S214" i="1"/>
  <c r="Q214" i="1"/>
  <c r="T214" i="1" s="1"/>
  <c r="U214" i="1" s="1"/>
  <c r="A214" i="1" s="1"/>
  <c r="S213" i="1"/>
  <c r="R213" i="1"/>
  <c r="Q213" i="1"/>
  <c r="T213" i="1" s="1"/>
  <c r="U213" i="1" s="1"/>
  <c r="A213" i="1" s="1"/>
  <c r="S212" i="1"/>
  <c r="Q212" i="1"/>
  <c r="T212" i="1" s="1"/>
  <c r="U212" i="1" s="1"/>
  <c r="A212" i="1" s="1"/>
  <c r="S211" i="1"/>
  <c r="Q211" i="1"/>
  <c r="T211" i="1" s="1"/>
  <c r="U211" i="1" s="1"/>
  <c r="A211" i="1" s="1"/>
  <c r="S210" i="1"/>
  <c r="T210" i="1" s="1"/>
  <c r="U210" i="1" s="1"/>
  <c r="A210" i="1" s="1"/>
  <c r="Q210" i="1"/>
  <c r="S209" i="1"/>
  <c r="Q209" i="1"/>
  <c r="T209" i="1" s="1"/>
  <c r="U209" i="1" s="1"/>
  <c r="A209" i="1" s="1"/>
  <c r="S208" i="1"/>
  <c r="Q208" i="1"/>
  <c r="T208" i="1" s="1"/>
  <c r="U208" i="1" s="1"/>
  <c r="A208" i="1" s="1"/>
  <c r="T207" i="1"/>
  <c r="U207" i="1" s="1"/>
  <c r="A207" i="1" s="1"/>
  <c r="S207" i="1"/>
  <c r="R207" i="1"/>
  <c r="Q207" i="1"/>
  <c r="S206" i="1"/>
  <c r="R206" i="1"/>
  <c r="T206" i="1" s="1"/>
  <c r="U206" i="1" s="1"/>
  <c r="A206" i="1" s="1"/>
  <c r="Q206" i="1"/>
  <c r="S205" i="1"/>
  <c r="R205" i="1"/>
  <c r="T205" i="1" s="1"/>
  <c r="U205" i="1" s="1"/>
  <c r="A205" i="1" s="1"/>
  <c r="Q205" i="1"/>
  <c r="T204" i="1"/>
  <c r="U204" i="1" s="1"/>
  <c r="A204" i="1" s="1"/>
  <c r="S204" i="1"/>
  <c r="R204" i="1"/>
  <c r="Q204" i="1"/>
  <c r="T203" i="1"/>
  <c r="U203" i="1" s="1"/>
  <c r="A203" i="1" s="1"/>
  <c r="S203" i="1"/>
  <c r="R203" i="1"/>
  <c r="Q203" i="1"/>
  <c r="S202" i="1"/>
  <c r="Q202" i="1"/>
  <c r="T202" i="1" s="1"/>
  <c r="U202" i="1" s="1"/>
  <c r="A202" i="1" s="1"/>
  <c r="S201" i="1"/>
  <c r="R201" i="1"/>
  <c r="Q201" i="1"/>
  <c r="T201" i="1" s="1"/>
  <c r="U201" i="1" s="1"/>
  <c r="A201" i="1" s="1"/>
  <c r="U200" i="1"/>
  <c r="A200" i="1" s="1"/>
  <c r="S200" i="1"/>
  <c r="R200" i="1"/>
  <c r="Q200" i="1"/>
  <c r="T200" i="1" s="1"/>
  <c r="S199" i="1"/>
  <c r="Q199" i="1"/>
  <c r="S198" i="1"/>
  <c r="R198" i="1"/>
  <c r="T198" i="1" s="1"/>
  <c r="U198" i="1" s="1"/>
  <c r="A198" i="1" s="1"/>
  <c r="Q198" i="1"/>
  <c r="T197" i="1"/>
  <c r="U197" i="1" s="1"/>
  <c r="A197" i="1" s="1"/>
  <c r="S197" i="1"/>
  <c r="R197" i="1"/>
  <c r="Q197" i="1"/>
  <c r="T196" i="1"/>
  <c r="U196" i="1" s="1"/>
  <c r="A196" i="1" s="1"/>
  <c r="S196" i="1"/>
  <c r="R196" i="1"/>
  <c r="Q196" i="1"/>
  <c r="S195" i="1"/>
  <c r="Q195" i="1"/>
  <c r="T195" i="1" s="1"/>
  <c r="U195" i="1" s="1"/>
  <c r="A195" i="1" s="1"/>
  <c r="S194" i="1"/>
  <c r="Q194" i="1"/>
  <c r="T194" i="1" s="1"/>
  <c r="U194" i="1" s="1"/>
  <c r="A194" i="1" s="1"/>
  <c r="T193" i="1"/>
  <c r="U193" i="1" s="1"/>
  <c r="A193" i="1" s="1"/>
  <c r="S193" i="1"/>
  <c r="Q193" i="1"/>
  <c r="S192" i="1"/>
  <c r="R192" i="1"/>
  <c r="Q192" i="1"/>
  <c r="T192" i="1" s="1"/>
  <c r="U192" i="1" s="1"/>
  <c r="A192" i="1" s="1"/>
  <c r="S191" i="1"/>
  <c r="R191" i="1"/>
  <c r="Q191" i="1"/>
  <c r="T191" i="1" s="1"/>
  <c r="U191" i="1" s="1"/>
  <c r="A191" i="1" s="1"/>
  <c r="S190" i="1"/>
  <c r="T190" i="1" s="1"/>
  <c r="U190" i="1" s="1"/>
  <c r="A190" i="1" s="1"/>
  <c r="Q190" i="1"/>
  <c r="S189" i="1"/>
  <c r="R189" i="1"/>
  <c r="T189" i="1" s="1"/>
  <c r="U189" i="1" s="1"/>
  <c r="A189" i="1" s="1"/>
  <c r="Q189" i="1"/>
  <c r="S188" i="1"/>
  <c r="R188" i="1"/>
  <c r="T188" i="1" s="1"/>
  <c r="U188" i="1" s="1"/>
  <c r="Q188" i="1"/>
  <c r="A188" i="1"/>
  <c r="S187" i="1"/>
  <c r="R187" i="1"/>
  <c r="T187" i="1" s="1"/>
  <c r="U187" i="1" s="1"/>
  <c r="A187" i="1" s="1"/>
  <c r="Q187" i="1"/>
  <c r="T186" i="1"/>
  <c r="U186" i="1" s="1"/>
  <c r="A186" i="1" s="1"/>
  <c r="S186" i="1"/>
  <c r="R186" i="1"/>
  <c r="Q186" i="1"/>
  <c r="S185" i="1"/>
  <c r="R185" i="1"/>
  <c r="T185" i="1" s="1"/>
  <c r="U185" i="1" s="1"/>
  <c r="A185" i="1" s="1"/>
  <c r="Q185" i="1"/>
  <c r="S184" i="1"/>
  <c r="R184" i="1"/>
  <c r="T184" i="1" s="1"/>
  <c r="U184" i="1" s="1"/>
  <c r="Q184" i="1"/>
  <c r="A184" i="1"/>
  <c r="S183" i="1"/>
  <c r="R183" i="1"/>
  <c r="T183" i="1" s="1"/>
  <c r="U183" i="1" s="1"/>
  <c r="A183" i="1" s="1"/>
  <c r="Q183" i="1"/>
  <c r="T182" i="1"/>
  <c r="U182" i="1" s="1"/>
  <c r="A182" i="1" s="1"/>
  <c r="S182" i="1"/>
  <c r="R182" i="1"/>
  <c r="Q182" i="1"/>
  <c r="S181" i="1"/>
  <c r="R181" i="1"/>
  <c r="T181" i="1" s="1"/>
  <c r="U181" i="1" s="1"/>
  <c r="A181" i="1" s="1"/>
  <c r="Q181" i="1"/>
  <c r="T180" i="1"/>
  <c r="U180" i="1" s="1"/>
  <c r="A180" i="1" s="1"/>
  <c r="S180" i="1"/>
  <c r="Q180" i="1"/>
  <c r="S179" i="1"/>
  <c r="R179" i="1"/>
  <c r="Q179" i="1"/>
  <c r="T179" i="1" s="1"/>
  <c r="U179" i="1" s="1"/>
  <c r="A179" i="1" s="1"/>
  <c r="S178" i="1"/>
  <c r="R178" i="1"/>
  <c r="Q178" i="1"/>
  <c r="S177" i="1"/>
  <c r="R177" i="1"/>
  <c r="Q177" i="1"/>
  <c r="T177" i="1" s="1"/>
  <c r="U177" i="1" s="1"/>
  <c r="A177" i="1" s="1"/>
  <c r="S176" i="1"/>
  <c r="R176" i="1"/>
  <c r="Q176" i="1"/>
  <c r="T176" i="1" s="1"/>
  <c r="U176" i="1" s="1"/>
  <c r="A176" i="1" s="1"/>
  <c r="S175" i="1"/>
  <c r="R175" i="1"/>
  <c r="Q175" i="1"/>
  <c r="T175" i="1" s="1"/>
  <c r="U175" i="1" s="1"/>
  <c r="A175" i="1" s="1"/>
  <c r="S174" i="1"/>
  <c r="R174" i="1"/>
  <c r="Q174" i="1"/>
  <c r="T174" i="1" s="1"/>
  <c r="U174" i="1" s="1"/>
  <c r="A174" i="1" s="1"/>
  <c r="S173" i="1"/>
  <c r="R173" i="1"/>
  <c r="Q173" i="1"/>
  <c r="T173" i="1" s="1"/>
  <c r="U173" i="1" s="1"/>
  <c r="A173" i="1" s="1"/>
  <c r="S172" i="1"/>
  <c r="R172" i="1"/>
  <c r="Q172" i="1"/>
  <c r="T172" i="1" s="1"/>
  <c r="U172" i="1" s="1"/>
  <c r="A172" i="1" s="1"/>
  <c r="U171" i="1"/>
  <c r="A171" i="1" s="1"/>
  <c r="S171" i="1"/>
  <c r="R171" i="1"/>
  <c r="Q171" i="1"/>
  <c r="T171" i="1" s="1"/>
  <c r="S170" i="1"/>
  <c r="R170" i="1"/>
  <c r="Q170" i="1"/>
  <c r="T170" i="1" s="1"/>
  <c r="U170" i="1" s="1"/>
  <c r="A170" i="1" s="1"/>
  <c r="S169" i="1"/>
  <c r="R169" i="1"/>
  <c r="Q169" i="1"/>
  <c r="T169" i="1" s="1"/>
  <c r="U169" i="1" s="1"/>
  <c r="A169" i="1" s="1"/>
  <c r="S168" i="1"/>
  <c r="R168" i="1"/>
  <c r="Q168" i="1"/>
  <c r="T168" i="1" s="1"/>
  <c r="U168" i="1" s="1"/>
  <c r="A168" i="1" s="1"/>
  <c r="S167" i="1"/>
  <c r="R167" i="1"/>
  <c r="Q167" i="1"/>
  <c r="T167" i="1" s="1"/>
  <c r="U167" i="1" s="1"/>
  <c r="A167" i="1" s="1"/>
  <c r="S166" i="1"/>
  <c r="R166" i="1"/>
  <c r="Q166" i="1"/>
  <c r="S165" i="1"/>
  <c r="R165" i="1"/>
  <c r="Q165" i="1"/>
  <c r="T165" i="1" s="1"/>
  <c r="U165" i="1" s="1"/>
  <c r="A165" i="1" s="1"/>
  <c r="S164" i="1"/>
  <c r="Q164" i="1"/>
  <c r="T164" i="1" s="1"/>
  <c r="U164" i="1" s="1"/>
  <c r="A164" i="1" s="1"/>
  <c r="T163" i="1"/>
  <c r="U163" i="1" s="1"/>
  <c r="A163" i="1" s="1"/>
  <c r="S163" i="1"/>
  <c r="R163" i="1"/>
  <c r="Q163" i="1"/>
  <c r="S162" i="1"/>
  <c r="R162" i="1"/>
  <c r="T162" i="1" s="1"/>
  <c r="U162" i="1" s="1"/>
  <c r="A162" i="1" s="1"/>
  <c r="Q162" i="1"/>
  <c r="T161" i="1"/>
  <c r="U161" i="1" s="1"/>
  <c r="A161" i="1" s="1"/>
  <c r="S161" i="1"/>
  <c r="R161" i="1"/>
  <c r="Q161" i="1"/>
  <c r="S160" i="1"/>
  <c r="R160" i="1"/>
  <c r="T160" i="1" s="1"/>
  <c r="U160" i="1" s="1"/>
  <c r="A160" i="1" s="1"/>
  <c r="Q160" i="1"/>
  <c r="T159" i="1"/>
  <c r="U159" i="1" s="1"/>
  <c r="A159" i="1" s="1"/>
  <c r="S159" i="1"/>
  <c r="R159" i="1"/>
  <c r="Q159" i="1"/>
  <c r="S158" i="1"/>
  <c r="R158" i="1"/>
  <c r="T158" i="1" s="1"/>
  <c r="U158" i="1" s="1"/>
  <c r="A158" i="1" s="1"/>
  <c r="Q158" i="1"/>
  <c r="T157" i="1"/>
  <c r="U157" i="1" s="1"/>
  <c r="A157" i="1" s="1"/>
  <c r="S157" i="1"/>
  <c r="R157" i="1"/>
  <c r="Q157" i="1"/>
  <c r="S156" i="1"/>
  <c r="R156" i="1"/>
  <c r="T156" i="1" s="1"/>
  <c r="U156" i="1" s="1"/>
  <c r="A156" i="1" s="1"/>
  <c r="Q156" i="1"/>
  <c r="T155" i="1"/>
  <c r="U155" i="1" s="1"/>
  <c r="A155" i="1" s="1"/>
  <c r="S155" i="1"/>
  <c r="R155" i="1"/>
  <c r="Q155" i="1"/>
  <c r="S154" i="1"/>
  <c r="R154" i="1"/>
  <c r="T154" i="1" s="1"/>
  <c r="U154" i="1" s="1"/>
  <c r="A154" i="1" s="1"/>
  <c r="Q154" i="1"/>
  <c r="T153" i="1"/>
  <c r="U153" i="1" s="1"/>
  <c r="S153" i="1"/>
  <c r="R153" i="1"/>
  <c r="Q153" i="1"/>
  <c r="A153" i="1"/>
  <c r="S152" i="1"/>
  <c r="R152" i="1"/>
  <c r="T152" i="1" s="1"/>
  <c r="U152" i="1" s="1"/>
  <c r="A152" i="1" s="1"/>
  <c r="Q152" i="1"/>
  <c r="T151" i="1"/>
  <c r="U151" i="1" s="1"/>
  <c r="A151" i="1" s="1"/>
  <c r="S151" i="1"/>
  <c r="R151" i="1"/>
  <c r="Q151" i="1"/>
  <c r="S150" i="1"/>
  <c r="R150" i="1"/>
  <c r="T150" i="1" s="1"/>
  <c r="U150" i="1" s="1"/>
  <c r="A150" i="1" s="1"/>
  <c r="Q150" i="1"/>
  <c r="T149" i="1"/>
  <c r="U149" i="1" s="1"/>
  <c r="S149" i="1"/>
  <c r="R149" i="1"/>
  <c r="Q149" i="1"/>
  <c r="A149" i="1"/>
  <c r="S148" i="1"/>
  <c r="R148" i="1"/>
  <c r="T148" i="1" s="1"/>
  <c r="U148" i="1" s="1"/>
  <c r="A148" i="1" s="1"/>
  <c r="Q148" i="1"/>
  <c r="T147" i="1"/>
  <c r="U147" i="1" s="1"/>
  <c r="A147" i="1" s="1"/>
  <c r="S147" i="1"/>
  <c r="R147" i="1"/>
  <c r="Q147" i="1"/>
  <c r="S146" i="1"/>
  <c r="R146" i="1"/>
  <c r="T146" i="1" s="1"/>
  <c r="U146" i="1" s="1"/>
  <c r="A146" i="1" s="1"/>
  <c r="Q146" i="1"/>
  <c r="T145" i="1"/>
  <c r="U145" i="1" s="1"/>
  <c r="S145" i="1"/>
  <c r="R145" i="1"/>
  <c r="Q145" i="1"/>
  <c r="A145" i="1"/>
  <c r="S144" i="1"/>
  <c r="R144" i="1"/>
  <c r="T144" i="1" s="1"/>
  <c r="U144" i="1" s="1"/>
  <c r="A144" i="1" s="1"/>
  <c r="Q144" i="1"/>
  <c r="T143" i="1"/>
  <c r="U143" i="1" s="1"/>
  <c r="A143" i="1" s="1"/>
  <c r="S143" i="1"/>
  <c r="Q143" i="1"/>
  <c r="S142" i="1"/>
  <c r="R142" i="1"/>
  <c r="Q142" i="1"/>
  <c r="T142" i="1" s="1"/>
  <c r="U142" i="1" s="1"/>
  <c r="A142" i="1" s="1"/>
  <c r="S141" i="1"/>
  <c r="R141" i="1"/>
  <c r="Q141" i="1"/>
  <c r="T141" i="1" s="1"/>
  <c r="U141" i="1" s="1"/>
  <c r="A141" i="1" s="1"/>
  <c r="S140" i="1"/>
  <c r="R140" i="1"/>
  <c r="Q140" i="1"/>
  <c r="T140" i="1" s="1"/>
  <c r="U140" i="1" s="1"/>
  <c r="A140" i="1" s="1"/>
  <c r="S139" i="1"/>
  <c r="R139" i="1"/>
  <c r="Q139" i="1"/>
  <c r="S138" i="1"/>
  <c r="R138" i="1"/>
  <c r="Q138" i="1"/>
  <c r="T138" i="1" s="1"/>
  <c r="U138" i="1" s="1"/>
  <c r="A138" i="1" s="1"/>
  <c r="S137" i="1"/>
  <c r="R137" i="1"/>
  <c r="Q137" i="1"/>
  <c r="T137" i="1" s="1"/>
  <c r="U137" i="1" s="1"/>
  <c r="A137" i="1" s="1"/>
  <c r="U136" i="1"/>
  <c r="A136" i="1" s="1"/>
  <c r="S136" i="1"/>
  <c r="R136" i="1"/>
  <c r="Q136" i="1"/>
  <c r="T136" i="1" s="1"/>
  <c r="S135" i="1"/>
  <c r="R135" i="1"/>
  <c r="Q135" i="1"/>
  <c r="T135" i="1" s="1"/>
  <c r="U135" i="1" s="1"/>
  <c r="A135" i="1" s="1"/>
  <c r="S134" i="1"/>
  <c r="R134" i="1"/>
  <c r="Q134" i="1"/>
  <c r="T134" i="1" s="1"/>
  <c r="U134" i="1" s="1"/>
  <c r="A134" i="1" s="1"/>
  <c r="S133" i="1"/>
  <c r="R133" i="1"/>
  <c r="Q133" i="1"/>
  <c r="T133" i="1" s="1"/>
  <c r="U133" i="1" s="1"/>
  <c r="A133" i="1" s="1"/>
  <c r="S132" i="1"/>
  <c r="R132" i="1"/>
  <c r="Q132" i="1"/>
  <c r="T132" i="1" s="1"/>
  <c r="U132" i="1" s="1"/>
  <c r="A132" i="1" s="1"/>
  <c r="S131" i="1"/>
  <c r="R131" i="1"/>
  <c r="Q131" i="1"/>
  <c r="T131" i="1" s="1"/>
  <c r="U131" i="1" s="1"/>
  <c r="A131" i="1" s="1"/>
  <c r="S130" i="1"/>
  <c r="R130" i="1"/>
  <c r="Q130" i="1"/>
  <c r="T130" i="1" s="1"/>
  <c r="U130" i="1" s="1"/>
  <c r="A130" i="1" s="1"/>
  <c r="S129" i="1"/>
  <c r="R129" i="1"/>
  <c r="Q129" i="1"/>
  <c r="T129" i="1" s="1"/>
  <c r="U129" i="1" s="1"/>
  <c r="A129" i="1" s="1"/>
  <c r="U128" i="1"/>
  <c r="A128" i="1" s="1"/>
  <c r="S128" i="1"/>
  <c r="R128" i="1"/>
  <c r="Q128" i="1"/>
  <c r="T128" i="1" s="1"/>
  <c r="S127" i="1"/>
  <c r="R127" i="1"/>
  <c r="Q127" i="1"/>
  <c r="S126" i="1"/>
  <c r="R126" i="1"/>
  <c r="Q126" i="1"/>
  <c r="T126" i="1" s="1"/>
  <c r="U126" i="1" s="1"/>
  <c r="A126" i="1" s="1"/>
  <c r="S125" i="1"/>
  <c r="R125" i="1"/>
  <c r="Q125" i="1"/>
  <c r="T125" i="1" s="1"/>
  <c r="U125" i="1" s="1"/>
  <c r="A125" i="1" s="1"/>
  <c r="U124" i="1"/>
  <c r="A124" i="1" s="1"/>
  <c r="S124" i="1"/>
  <c r="R124" i="1"/>
  <c r="Q124" i="1"/>
  <c r="T124" i="1" s="1"/>
  <c r="S123" i="1"/>
  <c r="R123" i="1"/>
  <c r="Q123" i="1"/>
  <c r="S122" i="1"/>
  <c r="R122" i="1"/>
  <c r="Q122" i="1"/>
  <c r="T122" i="1" s="1"/>
  <c r="U122" i="1" s="1"/>
  <c r="A122" i="1" s="1"/>
  <c r="S121" i="1"/>
  <c r="R121" i="1"/>
  <c r="Q121" i="1"/>
  <c r="T121" i="1" s="1"/>
  <c r="U121" i="1" s="1"/>
  <c r="A121" i="1" s="1"/>
  <c r="U120" i="1"/>
  <c r="A120" i="1" s="1"/>
  <c r="S120" i="1"/>
  <c r="R120" i="1"/>
  <c r="Q120" i="1"/>
  <c r="T120" i="1" s="1"/>
  <c r="S119" i="1"/>
  <c r="R119" i="1"/>
  <c r="Q119" i="1"/>
  <c r="S118" i="1"/>
  <c r="R118" i="1"/>
  <c r="Q118" i="1"/>
  <c r="T118" i="1" s="1"/>
  <c r="U118" i="1" s="1"/>
  <c r="A118" i="1" s="1"/>
  <c r="S117" i="1"/>
  <c r="R117" i="1"/>
  <c r="Q117" i="1"/>
  <c r="T117" i="1" s="1"/>
  <c r="U117" i="1" s="1"/>
  <c r="A117" i="1" s="1"/>
  <c r="S116" i="1"/>
  <c r="R116" i="1"/>
  <c r="Q116" i="1"/>
  <c r="T116" i="1" s="1"/>
  <c r="U116" i="1" s="1"/>
  <c r="A116" i="1" s="1"/>
  <c r="S115" i="1"/>
  <c r="R115" i="1"/>
  <c r="Q115" i="1"/>
  <c r="T115" i="1" s="1"/>
  <c r="U115" i="1" s="1"/>
  <c r="A115" i="1" s="1"/>
  <c r="S114" i="1"/>
  <c r="R114" i="1"/>
  <c r="Q114" i="1"/>
  <c r="T114" i="1" s="1"/>
  <c r="U114" i="1" s="1"/>
  <c r="A114" i="1" s="1"/>
  <c r="S113" i="1"/>
  <c r="R113" i="1"/>
  <c r="Q113" i="1"/>
  <c r="T113" i="1" s="1"/>
  <c r="U113" i="1" s="1"/>
  <c r="A113" i="1" s="1"/>
  <c r="U112" i="1"/>
  <c r="A112" i="1" s="1"/>
  <c r="S112" i="1"/>
  <c r="R112" i="1"/>
  <c r="Q112" i="1"/>
  <c r="T112" i="1" s="1"/>
  <c r="S111" i="1"/>
  <c r="R111" i="1"/>
  <c r="Q111" i="1"/>
  <c r="T111" i="1" s="1"/>
  <c r="U111" i="1" s="1"/>
  <c r="A111" i="1" s="1"/>
  <c r="S110" i="1"/>
  <c r="R110" i="1"/>
  <c r="Q110" i="1"/>
  <c r="T110" i="1" s="1"/>
  <c r="U110" i="1" s="1"/>
  <c r="A110" i="1" s="1"/>
  <c r="S109" i="1"/>
  <c r="R109" i="1"/>
  <c r="Q109" i="1"/>
  <c r="T109" i="1" s="1"/>
  <c r="U109" i="1" s="1"/>
  <c r="A109" i="1" s="1"/>
  <c r="S108" i="1"/>
  <c r="R108" i="1"/>
  <c r="Q108" i="1"/>
  <c r="T108" i="1" s="1"/>
  <c r="U108" i="1" s="1"/>
  <c r="A108" i="1" s="1"/>
  <c r="S107" i="1"/>
  <c r="R107" i="1"/>
  <c r="Q107" i="1"/>
  <c r="S106" i="1"/>
  <c r="R106" i="1"/>
  <c r="Q106" i="1"/>
  <c r="T106" i="1" s="1"/>
  <c r="U106" i="1" s="1"/>
  <c r="A106" i="1" s="1"/>
  <c r="S105" i="1"/>
  <c r="R105" i="1"/>
  <c r="Q105" i="1"/>
  <c r="T105" i="1" s="1"/>
  <c r="U105" i="1" s="1"/>
  <c r="A105" i="1" s="1"/>
  <c r="U104" i="1"/>
  <c r="A104" i="1" s="1"/>
  <c r="S104" i="1"/>
  <c r="R104" i="1"/>
  <c r="Q104" i="1"/>
  <c r="T104" i="1" s="1"/>
  <c r="S103" i="1"/>
  <c r="R103" i="1"/>
  <c r="Q103" i="1"/>
  <c r="T103" i="1" s="1"/>
  <c r="U103" i="1" s="1"/>
  <c r="A103" i="1" s="1"/>
  <c r="S102" i="1"/>
  <c r="R102" i="1"/>
  <c r="Q102" i="1"/>
  <c r="T102" i="1" s="1"/>
  <c r="U102" i="1" s="1"/>
  <c r="A102" i="1" s="1"/>
  <c r="S101" i="1"/>
  <c r="R101" i="1"/>
  <c r="Q101" i="1"/>
  <c r="T101" i="1" s="1"/>
  <c r="U101" i="1" s="1"/>
  <c r="A101" i="1" s="1"/>
  <c r="S100" i="1"/>
  <c r="Q100" i="1"/>
  <c r="T100" i="1" s="1"/>
  <c r="U100" i="1" s="1"/>
  <c r="A100" i="1" s="1"/>
  <c r="S99" i="1"/>
  <c r="Q99" i="1"/>
  <c r="T99" i="1" s="1"/>
  <c r="U99" i="1" s="1"/>
  <c r="A99" i="1" s="1"/>
  <c r="S98" i="1"/>
  <c r="R98" i="1"/>
  <c r="Q98" i="1"/>
  <c r="T98" i="1" s="1"/>
  <c r="U98" i="1" s="1"/>
  <c r="A98" i="1" s="1"/>
  <c r="S97" i="1"/>
  <c r="R97" i="1"/>
  <c r="Q97" i="1"/>
  <c r="T97" i="1" s="1"/>
  <c r="U97" i="1" s="1"/>
  <c r="A97" i="1" s="1"/>
  <c r="S96" i="1"/>
  <c r="R96" i="1"/>
  <c r="Q96" i="1"/>
  <c r="T96" i="1" s="1"/>
  <c r="U96" i="1" s="1"/>
  <c r="A96" i="1" s="1"/>
  <c r="U95" i="1"/>
  <c r="A95" i="1" s="1"/>
  <c r="S95" i="1"/>
  <c r="R95" i="1"/>
  <c r="Q95" i="1"/>
  <c r="T95" i="1" s="1"/>
  <c r="S94" i="1"/>
  <c r="R94" i="1"/>
  <c r="Q94" i="1"/>
  <c r="S93" i="1"/>
  <c r="R93" i="1"/>
  <c r="Q93" i="1"/>
  <c r="T93" i="1" s="1"/>
  <c r="U93" i="1" s="1"/>
  <c r="A93" i="1" s="1"/>
  <c r="S92" i="1"/>
  <c r="R92" i="1"/>
  <c r="Q92" i="1"/>
  <c r="U91" i="1"/>
  <c r="A91" i="1" s="1"/>
  <c r="S91" i="1"/>
  <c r="R91" i="1"/>
  <c r="Q91" i="1"/>
  <c r="T91" i="1" s="1"/>
  <c r="S90" i="1"/>
  <c r="R90" i="1"/>
  <c r="Q90" i="1"/>
  <c r="T90" i="1" s="1"/>
  <c r="U90" i="1" s="1"/>
  <c r="A90" i="1" s="1"/>
  <c r="S89" i="1"/>
  <c r="R89" i="1"/>
  <c r="Q89" i="1"/>
  <c r="T89" i="1" s="1"/>
  <c r="U89" i="1" s="1"/>
  <c r="A89" i="1" s="1"/>
  <c r="S88" i="1"/>
  <c r="R88" i="1"/>
  <c r="Q88" i="1"/>
  <c r="T88" i="1" s="1"/>
  <c r="U88" i="1" s="1"/>
  <c r="A88" i="1" s="1"/>
  <c r="U87" i="1"/>
  <c r="A87" i="1" s="1"/>
  <c r="S87" i="1"/>
  <c r="R87" i="1"/>
  <c r="Q87" i="1"/>
  <c r="T87" i="1" s="1"/>
  <c r="S86" i="1"/>
  <c r="R86" i="1"/>
  <c r="Q86" i="1"/>
  <c r="T86" i="1" s="1"/>
  <c r="U86" i="1" s="1"/>
  <c r="A86" i="1" s="1"/>
  <c r="U85" i="1"/>
  <c r="A85" i="1" s="1"/>
  <c r="S85" i="1"/>
  <c r="R85" i="1"/>
  <c r="Q85" i="1"/>
  <c r="T85" i="1" s="1"/>
  <c r="S84" i="1"/>
  <c r="R84" i="1"/>
  <c r="Q84" i="1"/>
  <c r="U83" i="1"/>
  <c r="A83" i="1" s="1"/>
  <c r="S83" i="1"/>
  <c r="R83" i="1"/>
  <c r="Q83" i="1"/>
  <c r="T83" i="1" s="1"/>
  <c r="S82" i="1"/>
  <c r="R82" i="1"/>
  <c r="Q82" i="1"/>
  <c r="T82" i="1" s="1"/>
  <c r="U82" i="1" s="1"/>
  <c r="A82" i="1" s="1"/>
  <c r="S81" i="1"/>
  <c r="R81" i="1"/>
  <c r="Q81" i="1"/>
  <c r="T81" i="1" s="1"/>
  <c r="U81" i="1" s="1"/>
  <c r="A81" i="1" s="1"/>
  <c r="S80" i="1"/>
  <c r="R80" i="1"/>
  <c r="Q80" i="1"/>
  <c r="T80" i="1" s="1"/>
  <c r="U80" i="1" s="1"/>
  <c r="A80" i="1" s="1"/>
  <c r="U79" i="1"/>
  <c r="A79" i="1" s="1"/>
  <c r="S79" i="1"/>
  <c r="R79" i="1"/>
  <c r="Q79" i="1"/>
  <c r="T79" i="1" s="1"/>
  <c r="S78" i="1"/>
  <c r="R78" i="1"/>
  <c r="Q78" i="1"/>
  <c r="S77" i="1"/>
  <c r="R77" i="1"/>
  <c r="Q77" i="1"/>
  <c r="T77" i="1" s="1"/>
  <c r="U77" i="1" s="1"/>
  <c r="A77" i="1" s="1"/>
  <c r="S76" i="1"/>
  <c r="R76" i="1"/>
  <c r="Q76" i="1"/>
  <c r="T76" i="1" s="1"/>
  <c r="U76" i="1" s="1"/>
  <c r="A76" i="1" s="1"/>
  <c r="S75" i="1"/>
  <c r="T75" i="1" s="1"/>
  <c r="U75" i="1" s="1"/>
  <c r="A75" i="1" s="1"/>
  <c r="R75" i="1"/>
  <c r="Q75" i="1"/>
  <c r="S74" i="1"/>
  <c r="R74" i="1"/>
  <c r="Q74" i="1"/>
  <c r="T74" i="1" s="1"/>
  <c r="U74" i="1" s="1"/>
  <c r="A74" i="1" s="1"/>
  <c r="S73" i="1"/>
  <c r="R73" i="1"/>
  <c r="Q73" i="1"/>
  <c r="T73" i="1" s="1"/>
  <c r="U73" i="1" s="1"/>
  <c r="A73" i="1" s="1"/>
  <c r="S72" i="1"/>
  <c r="R72" i="1"/>
  <c r="Q72" i="1"/>
  <c r="T72" i="1" s="1"/>
  <c r="U72" i="1" s="1"/>
  <c r="A72" i="1" s="1"/>
  <c r="S71" i="1"/>
  <c r="T71" i="1" s="1"/>
  <c r="U71" i="1" s="1"/>
  <c r="A71" i="1" s="1"/>
  <c r="R71" i="1"/>
  <c r="Q71" i="1"/>
  <c r="S70" i="1"/>
  <c r="R70" i="1"/>
  <c r="Q70" i="1"/>
  <c r="T70" i="1" s="1"/>
  <c r="U70" i="1" s="1"/>
  <c r="A70" i="1" s="1"/>
  <c r="S69" i="1"/>
  <c r="R69" i="1"/>
  <c r="Q69" i="1"/>
  <c r="T69" i="1" s="1"/>
  <c r="U69" i="1" s="1"/>
  <c r="A69" i="1" s="1"/>
  <c r="S68" i="1"/>
  <c r="R68" i="1"/>
  <c r="Q68" i="1"/>
  <c r="T68" i="1" s="1"/>
  <c r="U68" i="1" s="1"/>
  <c r="A68" i="1" s="1"/>
  <c r="S67" i="1"/>
  <c r="T67" i="1" s="1"/>
  <c r="U67" i="1" s="1"/>
  <c r="A67" i="1" s="1"/>
  <c r="R67" i="1"/>
  <c r="Q67" i="1"/>
  <c r="S66" i="1"/>
  <c r="R66" i="1"/>
  <c r="Q66" i="1"/>
  <c r="T66" i="1" s="1"/>
  <c r="U66" i="1" s="1"/>
  <c r="A66" i="1" s="1"/>
  <c r="S65" i="1"/>
  <c r="R65" i="1"/>
  <c r="Q65" i="1"/>
  <c r="T65" i="1" s="1"/>
  <c r="U65" i="1" s="1"/>
  <c r="A65" i="1" s="1"/>
  <c r="S64" i="1"/>
  <c r="R64" i="1"/>
  <c r="Q64" i="1"/>
  <c r="T64" i="1" s="1"/>
  <c r="U64" i="1" s="1"/>
  <c r="A64" i="1" s="1"/>
  <c r="S63" i="1"/>
  <c r="T63" i="1" s="1"/>
  <c r="U63" i="1" s="1"/>
  <c r="A63" i="1" s="1"/>
  <c r="R63" i="1"/>
  <c r="Q63" i="1"/>
  <c r="S62" i="1"/>
  <c r="R62" i="1"/>
  <c r="Q62" i="1"/>
  <c r="T62" i="1" s="1"/>
  <c r="U62" i="1" s="1"/>
  <c r="A62" i="1" s="1"/>
  <c r="S61" i="1"/>
  <c r="R61" i="1"/>
  <c r="Q61" i="1"/>
  <c r="T61" i="1" s="1"/>
  <c r="U61" i="1" s="1"/>
  <c r="A61" i="1" s="1"/>
  <c r="S60" i="1"/>
  <c r="R60" i="1"/>
  <c r="Q60" i="1"/>
  <c r="T60" i="1" s="1"/>
  <c r="U60" i="1" s="1"/>
  <c r="A60" i="1" s="1"/>
  <c r="S59" i="1"/>
  <c r="T59" i="1" s="1"/>
  <c r="U59" i="1" s="1"/>
  <c r="A59" i="1" s="1"/>
  <c r="R59" i="1"/>
  <c r="Q59" i="1"/>
  <c r="S58" i="1"/>
  <c r="R58" i="1"/>
  <c r="Q58" i="1"/>
  <c r="T58" i="1" s="1"/>
  <c r="U58" i="1" s="1"/>
  <c r="A58" i="1" s="1"/>
  <c r="S57" i="1"/>
  <c r="R57" i="1"/>
  <c r="Q57" i="1"/>
  <c r="T57" i="1" s="1"/>
  <c r="U57" i="1" s="1"/>
  <c r="A57" i="1" s="1"/>
  <c r="S56" i="1"/>
  <c r="R56" i="1"/>
  <c r="Q56" i="1"/>
  <c r="T56" i="1" s="1"/>
  <c r="U56" i="1" s="1"/>
  <c r="A56" i="1" s="1"/>
  <c r="S55" i="1"/>
  <c r="T55" i="1" s="1"/>
  <c r="U55" i="1" s="1"/>
  <c r="A55" i="1" s="1"/>
  <c r="R55" i="1"/>
  <c r="Q55" i="1"/>
  <c r="S54" i="1"/>
  <c r="R54" i="1"/>
  <c r="Q54" i="1"/>
  <c r="T54" i="1" s="1"/>
  <c r="U54" i="1" s="1"/>
  <c r="A54" i="1" s="1"/>
  <c r="S53" i="1"/>
  <c r="R53" i="1"/>
  <c r="Q53" i="1"/>
  <c r="T53" i="1" s="1"/>
  <c r="U53" i="1" s="1"/>
  <c r="A53" i="1" s="1"/>
  <c r="S52" i="1"/>
  <c r="R52" i="1"/>
  <c r="Q52" i="1"/>
  <c r="T52" i="1" s="1"/>
  <c r="U52" i="1" s="1"/>
  <c r="A52" i="1" s="1"/>
  <c r="S51" i="1"/>
  <c r="T51" i="1" s="1"/>
  <c r="U51" i="1" s="1"/>
  <c r="A51" i="1" s="1"/>
  <c r="R51" i="1"/>
  <c r="Q51" i="1"/>
  <c r="S50" i="1"/>
  <c r="R50" i="1"/>
  <c r="Q50" i="1"/>
  <c r="T50" i="1" s="1"/>
  <c r="U50" i="1" s="1"/>
  <c r="A50" i="1" s="1"/>
  <c r="S49" i="1"/>
  <c r="R49" i="1"/>
  <c r="Q49" i="1"/>
  <c r="T49" i="1" s="1"/>
  <c r="U49" i="1" s="1"/>
  <c r="A49" i="1" s="1"/>
  <c r="S48" i="1"/>
  <c r="R48" i="1"/>
  <c r="Q48" i="1"/>
  <c r="T48" i="1" s="1"/>
  <c r="U48" i="1" s="1"/>
  <c r="A48" i="1" s="1"/>
  <c r="S47" i="1"/>
  <c r="T47" i="1" s="1"/>
  <c r="U47" i="1" s="1"/>
  <c r="A47" i="1" s="1"/>
  <c r="R47" i="1"/>
  <c r="Q47" i="1"/>
  <c r="S46" i="1"/>
  <c r="R46" i="1"/>
  <c r="Q46" i="1"/>
  <c r="T46" i="1" s="1"/>
  <c r="U46" i="1" s="1"/>
  <c r="A46" i="1" s="1"/>
  <c r="S45" i="1"/>
  <c r="R45" i="1"/>
  <c r="Q45" i="1"/>
  <c r="T45" i="1" s="1"/>
  <c r="U45" i="1" s="1"/>
  <c r="A45" i="1" s="1"/>
  <c r="S44" i="1"/>
  <c r="R44" i="1"/>
  <c r="Q44" i="1"/>
  <c r="T44" i="1" s="1"/>
  <c r="U44" i="1" s="1"/>
  <c r="A44" i="1" s="1"/>
  <c r="S43" i="1"/>
  <c r="T43" i="1" s="1"/>
  <c r="U43" i="1" s="1"/>
  <c r="A43" i="1" s="1"/>
  <c r="R43" i="1"/>
  <c r="Q43" i="1"/>
  <c r="S42" i="1"/>
  <c r="R42" i="1"/>
  <c r="Q42" i="1"/>
  <c r="T42" i="1" s="1"/>
  <c r="U42" i="1" s="1"/>
  <c r="A42" i="1" s="1"/>
  <c r="S41" i="1"/>
  <c r="R41" i="1"/>
  <c r="Q41" i="1"/>
  <c r="T41" i="1" s="1"/>
  <c r="U41" i="1" s="1"/>
  <c r="A41" i="1" s="1"/>
  <c r="S40" i="1"/>
  <c r="R40" i="1"/>
  <c r="Q40" i="1"/>
  <c r="T40" i="1" s="1"/>
  <c r="U40" i="1" s="1"/>
  <c r="A40" i="1" s="1"/>
  <c r="S39" i="1"/>
  <c r="T39" i="1" s="1"/>
  <c r="U39" i="1" s="1"/>
  <c r="A39" i="1" s="1"/>
  <c r="R39" i="1"/>
  <c r="Q39" i="1"/>
  <c r="S38" i="1"/>
  <c r="R38" i="1"/>
  <c r="Q38" i="1"/>
  <c r="T38" i="1" s="1"/>
  <c r="U38" i="1" s="1"/>
  <c r="A38" i="1" s="1"/>
  <c r="S37" i="1"/>
  <c r="R37" i="1"/>
  <c r="Q37" i="1"/>
  <c r="T37" i="1" s="1"/>
  <c r="U37" i="1" s="1"/>
  <c r="A37" i="1" s="1"/>
  <c r="S36" i="1"/>
  <c r="R36" i="1"/>
  <c r="Q36" i="1"/>
  <c r="T36" i="1" s="1"/>
  <c r="U36" i="1" s="1"/>
  <c r="A36" i="1" s="1"/>
  <c r="S35" i="1"/>
  <c r="T35" i="1" s="1"/>
  <c r="U35" i="1" s="1"/>
  <c r="A35" i="1" s="1"/>
  <c r="R35" i="1"/>
  <c r="Q35" i="1"/>
  <c r="S34" i="1"/>
  <c r="R34" i="1"/>
  <c r="Q34" i="1"/>
  <c r="T34" i="1" s="1"/>
  <c r="U34" i="1" s="1"/>
  <c r="A34" i="1" s="1"/>
  <c r="S33" i="1"/>
  <c r="R33" i="1"/>
  <c r="Q33" i="1"/>
  <c r="T33" i="1" s="1"/>
  <c r="U33" i="1" s="1"/>
  <c r="A33" i="1" s="1"/>
  <c r="S32" i="1"/>
  <c r="R32" i="1"/>
  <c r="Q32" i="1"/>
  <c r="T32" i="1" s="1"/>
  <c r="U32" i="1" s="1"/>
  <c r="A32" i="1" s="1"/>
  <c r="S31" i="1"/>
  <c r="T31" i="1" s="1"/>
  <c r="U31" i="1" s="1"/>
  <c r="A31" i="1" s="1"/>
  <c r="R31" i="1"/>
  <c r="Q31" i="1"/>
  <c r="S30" i="1"/>
  <c r="R30" i="1"/>
  <c r="Q30" i="1"/>
  <c r="T30" i="1" s="1"/>
  <c r="U30" i="1" s="1"/>
  <c r="A30" i="1" s="1"/>
  <c r="S29" i="1"/>
  <c r="R29" i="1"/>
  <c r="Q29" i="1"/>
  <c r="T29" i="1" s="1"/>
  <c r="U29" i="1" s="1"/>
  <c r="A29" i="1" s="1"/>
  <c r="S28" i="1"/>
  <c r="R28" i="1"/>
  <c r="Q28" i="1"/>
  <c r="T28" i="1" s="1"/>
  <c r="U28" i="1" s="1"/>
  <c r="A28" i="1" s="1"/>
  <c r="S27" i="1"/>
  <c r="T27" i="1" s="1"/>
  <c r="U27" i="1" s="1"/>
  <c r="A27" i="1" s="1"/>
  <c r="R27" i="1"/>
  <c r="Q27" i="1"/>
  <c r="S26" i="1"/>
  <c r="R26" i="1"/>
  <c r="Q26" i="1"/>
  <c r="T26" i="1" s="1"/>
  <c r="U26" i="1" s="1"/>
  <c r="A26" i="1" s="1"/>
  <c r="S25" i="1"/>
  <c r="R25" i="1"/>
  <c r="Q25" i="1"/>
  <c r="T25" i="1" s="1"/>
  <c r="U25" i="1" s="1"/>
  <c r="A25" i="1" s="1"/>
  <c r="S24" i="1"/>
  <c r="R24" i="1"/>
  <c r="Q24" i="1"/>
  <c r="T24" i="1" s="1"/>
  <c r="U24" i="1" s="1"/>
  <c r="A24" i="1" s="1"/>
  <c r="S23" i="1"/>
  <c r="T23" i="1" s="1"/>
  <c r="U23" i="1" s="1"/>
  <c r="A23" i="1" s="1"/>
  <c r="R23" i="1"/>
  <c r="Q23" i="1"/>
  <c r="S22" i="1"/>
  <c r="R22" i="1"/>
  <c r="Q22" i="1"/>
  <c r="T22" i="1" s="1"/>
  <c r="U22" i="1" s="1"/>
  <c r="A22" i="1" s="1"/>
  <c r="S21" i="1"/>
  <c r="R21" i="1"/>
  <c r="Q21" i="1"/>
  <c r="T21" i="1" s="1"/>
  <c r="U21" i="1" s="1"/>
  <c r="A21" i="1" s="1"/>
  <c r="S20" i="1"/>
  <c r="R20" i="1"/>
  <c r="Q20" i="1"/>
  <c r="T20" i="1" s="1"/>
  <c r="U20" i="1" s="1"/>
  <c r="A20" i="1" s="1"/>
  <c r="S19" i="1"/>
  <c r="T19" i="1" s="1"/>
  <c r="U19" i="1" s="1"/>
  <c r="A19" i="1" s="1"/>
  <c r="R19" i="1"/>
  <c r="Q19" i="1"/>
  <c r="S18" i="1"/>
  <c r="Q18" i="1"/>
  <c r="T18" i="1" s="1"/>
  <c r="U18" i="1" s="1"/>
  <c r="A18" i="1" s="1"/>
  <c r="S17" i="1"/>
  <c r="R17" i="1"/>
  <c r="T17" i="1" s="1"/>
  <c r="U17" i="1" s="1"/>
  <c r="A17" i="1" s="1"/>
  <c r="Q17" i="1"/>
  <c r="T16" i="1"/>
  <c r="U16" i="1" s="1"/>
  <c r="A16" i="1" s="1"/>
  <c r="S16" i="1"/>
  <c r="R16" i="1"/>
  <c r="Q16" i="1"/>
  <c r="S15" i="1"/>
  <c r="Q15" i="1"/>
  <c r="T15" i="1" s="1"/>
  <c r="U15" i="1" s="1"/>
  <c r="A15" i="1" s="1"/>
  <c r="S14" i="1"/>
  <c r="R14" i="1"/>
  <c r="Q14" i="1"/>
  <c r="T14" i="1" s="1"/>
  <c r="U14" i="1" s="1"/>
  <c r="A14" i="1" s="1"/>
  <c r="S13" i="1"/>
  <c r="R13" i="1"/>
  <c r="Q13" i="1"/>
  <c r="T13" i="1" s="1"/>
  <c r="U13" i="1" s="1"/>
  <c r="A13" i="1" s="1"/>
  <c r="S12" i="1"/>
  <c r="T12" i="1" s="1"/>
  <c r="U12" i="1" s="1"/>
  <c r="A12" i="1" s="1"/>
  <c r="R12" i="1"/>
  <c r="Q12" i="1"/>
  <c r="S11" i="1"/>
  <c r="R11" i="1"/>
  <c r="Q11" i="1"/>
  <c r="T11" i="1" s="1"/>
  <c r="U11" i="1" s="1"/>
  <c r="A11" i="1" s="1"/>
  <c r="S10" i="1"/>
  <c r="R10" i="1"/>
  <c r="Q10" i="1"/>
  <c r="T10" i="1" s="1"/>
  <c r="U10" i="1" s="1"/>
  <c r="A10" i="1" s="1"/>
  <c r="S9" i="1"/>
  <c r="R9" i="1"/>
  <c r="Q9" i="1"/>
  <c r="T9" i="1" s="1"/>
  <c r="U9" i="1" s="1"/>
  <c r="A9" i="1" s="1"/>
  <c r="S8" i="1"/>
  <c r="T8" i="1" s="1"/>
  <c r="U8" i="1" s="1"/>
  <c r="A8" i="1" s="1"/>
  <c r="R8" i="1"/>
  <c r="Q8" i="1"/>
  <c r="S7" i="1"/>
  <c r="R7" i="1"/>
  <c r="Q7" i="1"/>
  <c r="T7" i="1" s="1"/>
  <c r="U7" i="1" s="1"/>
  <c r="A7" i="1" s="1"/>
  <c r="S6" i="1"/>
  <c r="R6" i="1"/>
  <c r="Q6" i="1"/>
  <c r="T6" i="1" s="1"/>
  <c r="U6" i="1" s="1"/>
  <c r="A6" i="1" s="1"/>
  <c r="S5" i="1"/>
  <c r="R5" i="1"/>
  <c r="Q5" i="1"/>
  <c r="T5" i="1" s="1"/>
  <c r="U5" i="1" s="1"/>
  <c r="A5" i="1" s="1"/>
  <c r="S4" i="1"/>
  <c r="T4" i="1" s="1"/>
  <c r="U4" i="1" s="1"/>
  <c r="A4" i="1" s="1"/>
  <c r="R4" i="1"/>
  <c r="Q4" i="1"/>
  <c r="S3" i="1"/>
  <c r="R3" i="1"/>
  <c r="Q3" i="1"/>
  <c r="T3" i="1" s="1"/>
  <c r="U3" i="1" s="1"/>
  <c r="A3" i="1" s="1"/>
  <c r="S2" i="1"/>
  <c r="R2" i="1"/>
  <c r="Q2" i="1"/>
  <c r="T2" i="1" s="1"/>
  <c r="U2" i="1" s="1"/>
  <c r="A2" i="1" s="1"/>
  <c r="T84" i="1" l="1"/>
  <c r="U84" i="1" s="1"/>
  <c r="A84" i="1" s="1"/>
  <c r="T123" i="1"/>
  <c r="U123" i="1" s="1"/>
  <c r="A123" i="1" s="1"/>
  <c r="T199" i="1"/>
  <c r="U199" i="1" s="1"/>
  <c r="A199" i="1" s="1"/>
  <c r="T78" i="1"/>
  <c r="U78" i="1" s="1"/>
  <c r="A78" i="1" s="1"/>
  <c r="T94" i="1"/>
  <c r="U94" i="1" s="1"/>
  <c r="A94" i="1" s="1"/>
  <c r="T119" i="1"/>
  <c r="U119" i="1" s="1"/>
  <c r="A119" i="1" s="1"/>
  <c r="T178" i="1"/>
  <c r="U178" i="1" s="1"/>
  <c r="A178" i="1" s="1"/>
  <c r="T227" i="1"/>
  <c r="U227" i="1" s="1"/>
  <c r="A227" i="1" s="1"/>
  <c r="T273" i="1"/>
  <c r="U273" i="1" s="1"/>
  <c r="A273" i="1" s="1"/>
  <c r="T92" i="1"/>
  <c r="U92" i="1" s="1"/>
  <c r="A92" i="1" s="1"/>
  <c r="T107" i="1"/>
  <c r="U107" i="1" s="1"/>
  <c r="A107" i="1" s="1"/>
  <c r="T139" i="1"/>
  <c r="U139" i="1" s="1"/>
  <c r="A139" i="1" s="1"/>
  <c r="T166" i="1"/>
  <c r="U166" i="1" s="1"/>
  <c r="A166" i="1" s="1"/>
  <c r="T261" i="1"/>
  <c r="U261" i="1" s="1"/>
  <c r="A261" i="1" s="1"/>
  <c r="T127" i="1"/>
  <c r="U127" i="1" s="1"/>
  <c r="A127" i="1" s="1"/>
</calcChain>
</file>

<file path=xl/sharedStrings.xml><?xml version="1.0" encoding="utf-8"?>
<sst xmlns="http://schemas.openxmlformats.org/spreadsheetml/2006/main" count="915" uniqueCount="335">
  <si>
    <t>Trade Value</t>
  </si>
  <si>
    <t>TIER</t>
  </si>
  <si>
    <t>RK</t>
  </si>
  <si>
    <t>PLAYER NAME</t>
  </si>
  <si>
    <t>TEAM</t>
  </si>
  <si>
    <t>POS</t>
  </si>
  <si>
    <t>VS. ADP</t>
  </si>
  <si>
    <t>FAN PTS</t>
  </si>
  <si>
    <t>YDS</t>
  </si>
  <si>
    <t>TDS</t>
  </si>
  <si>
    <t>REC</t>
  </si>
  <si>
    <t>ATT</t>
  </si>
  <si>
    <t>Rvalue</t>
  </si>
  <si>
    <t>ADP Value</t>
  </si>
  <si>
    <t>PtsValue</t>
  </si>
  <si>
    <t>Value</t>
  </si>
  <si>
    <t>AdjValue</t>
  </si>
  <si>
    <t>Christian McCaffrey</t>
  </si>
  <si>
    <t>CAR</t>
  </si>
  <si>
    <t>RB</t>
  </si>
  <si>
    <t>Dalvin Cook</t>
  </si>
  <si>
    <t>MIN</t>
  </si>
  <si>
    <t>Derrick Henry</t>
  </si>
  <si>
    <t>TEN</t>
  </si>
  <si>
    <t>Davante Adams</t>
  </si>
  <si>
    <t>GB</t>
  </si>
  <si>
    <t>WR</t>
  </si>
  <si>
    <t>Alvin Kamara</t>
  </si>
  <si>
    <t>NO</t>
  </si>
  <si>
    <t>Tyreek Hill</t>
  </si>
  <si>
    <t>KC</t>
  </si>
  <si>
    <t>Nick Chubb</t>
  </si>
  <si>
    <t>CLE</t>
  </si>
  <si>
    <t>Aaron Jones</t>
  </si>
  <si>
    <t>Joe Mixon</t>
  </si>
  <si>
    <t>CIN</t>
  </si>
  <si>
    <t>Josh Jacobs</t>
  </si>
  <si>
    <t>LV</t>
  </si>
  <si>
    <t>Julio Jones</t>
  </si>
  <si>
    <t>ATL</t>
  </si>
  <si>
    <t>Michael Thomas</t>
  </si>
  <si>
    <t>DeAndre Hopkins</t>
  </si>
  <si>
    <t>ARI</t>
  </si>
  <si>
    <t>James Robinson</t>
  </si>
  <si>
    <t>JAC</t>
  </si>
  <si>
    <t>D.K. Metcalf</t>
  </si>
  <si>
    <t>SEA</t>
  </si>
  <si>
    <t>Patrick Mahomes II</t>
  </si>
  <si>
    <t>QB</t>
  </si>
  <si>
    <t>Ezekiel Elliott</t>
  </si>
  <si>
    <t>DAL</t>
  </si>
  <si>
    <t>Miles Sanders</t>
  </si>
  <si>
    <t>PHI</t>
  </si>
  <si>
    <t>Kenyan Drake</t>
  </si>
  <si>
    <t>Chris Godwin</t>
  </si>
  <si>
    <t>TB</t>
  </si>
  <si>
    <t>Austin Ekeler</t>
  </si>
  <si>
    <t>LAC</t>
  </si>
  <si>
    <t>Todd Gurley II</t>
  </si>
  <si>
    <t>Kenny Golladay</t>
  </si>
  <si>
    <t>DET</t>
  </si>
  <si>
    <t>Mike Evans</t>
  </si>
  <si>
    <t>Chris Carson</t>
  </si>
  <si>
    <t>Adam Thielen</t>
  </si>
  <si>
    <t>A.J. Brown</t>
  </si>
  <si>
    <t>Deshaun Watson</t>
  </si>
  <si>
    <t>HOU</t>
  </si>
  <si>
    <t>James Conner</t>
  </si>
  <si>
    <t>PIT</t>
  </si>
  <si>
    <t>Russell Wilson</t>
  </si>
  <si>
    <t>Tyler Lockett</t>
  </si>
  <si>
    <t>Kyler Murray</t>
  </si>
  <si>
    <t>Stefon Diggs</t>
  </si>
  <si>
    <t>BUF</t>
  </si>
  <si>
    <t>Josh Allen</t>
  </si>
  <si>
    <t>Travis Kelce</t>
  </si>
  <si>
    <t>TE</t>
  </si>
  <si>
    <t>Clyde Edwards-Helaire</t>
  </si>
  <si>
    <t>Lamar Jackson</t>
  </si>
  <si>
    <t>BAL</t>
  </si>
  <si>
    <t>Amari Cooper</t>
  </si>
  <si>
    <t>David Johnson</t>
  </si>
  <si>
    <t>Allen Robinson II</t>
  </si>
  <si>
    <t>CHI</t>
  </si>
  <si>
    <t>Calvin Ridley</t>
  </si>
  <si>
    <t>Cooper Kupp</t>
  </si>
  <si>
    <t>LAR</t>
  </si>
  <si>
    <t>Leonard Fournette</t>
  </si>
  <si>
    <t>Raheem Mostert</t>
  </si>
  <si>
    <t>SF</t>
  </si>
  <si>
    <t>Melvin Gordon III</t>
  </si>
  <si>
    <t>DEN</t>
  </si>
  <si>
    <t>Keenan Allen</t>
  </si>
  <si>
    <t>Robert Woods</t>
  </si>
  <si>
    <t>Aaron Rodgers</t>
  </si>
  <si>
    <t>Tom Brady</t>
  </si>
  <si>
    <t>Tyler Boyd</t>
  </si>
  <si>
    <t>Myles Gaskin</t>
  </si>
  <si>
    <t>MIA</t>
  </si>
  <si>
    <t>-</t>
  </si>
  <si>
    <t>Will Fuller V</t>
  </si>
  <si>
    <t>D.J. Moore</t>
  </si>
  <si>
    <t>Travis Fulgham</t>
  </si>
  <si>
    <t>Matthew Stafford</t>
  </si>
  <si>
    <t>Darren Waller</t>
  </si>
  <si>
    <t>Kareem Hunt</t>
  </si>
  <si>
    <t>Matt Ryan</t>
  </si>
  <si>
    <t>JuJu Smith-Schuster</t>
  </si>
  <si>
    <t>Jonathan Taylor</t>
  </si>
  <si>
    <t>IND</t>
  </si>
  <si>
    <t>Mark Andrews</t>
  </si>
  <si>
    <t>Justin Herbert</t>
  </si>
  <si>
    <t>Mark Ingram II</t>
  </si>
  <si>
    <t>Le'Veon Bell</t>
  </si>
  <si>
    <t>Robby Anderson</t>
  </si>
  <si>
    <t>DeVante Parker</t>
  </si>
  <si>
    <t>Joe Burrow</t>
  </si>
  <si>
    <t>D.J. Chark Jr.</t>
  </si>
  <si>
    <t>David Montgomery</t>
  </si>
  <si>
    <t>Cam Akers</t>
  </si>
  <si>
    <t>D'Andre Swift</t>
  </si>
  <si>
    <t>Drew Brees</t>
  </si>
  <si>
    <t>Rob Gronkowski</t>
  </si>
  <si>
    <t>Justin Jefferson</t>
  </si>
  <si>
    <t>Ben Roethlisberger</t>
  </si>
  <si>
    <t>Teddy Bridgewater</t>
  </si>
  <si>
    <t>Zack Moss</t>
  </si>
  <si>
    <t>Antonio Gibson</t>
  </si>
  <si>
    <t>WAS</t>
  </si>
  <si>
    <t>T.J. Hockenson</t>
  </si>
  <si>
    <t>Carson Wentz</t>
  </si>
  <si>
    <t>Mike Davis</t>
  </si>
  <si>
    <t>Ronald Jones II</t>
  </si>
  <si>
    <t>Zach Ertz</t>
  </si>
  <si>
    <t>Phillip Lindsay</t>
  </si>
  <si>
    <t>Darrell Henderson</t>
  </si>
  <si>
    <t>Devin Singletary</t>
  </si>
  <si>
    <t>Terry McLaurin</t>
  </si>
  <si>
    <t>Cam Newton</t>
  </si>
  <si>
    <t>NE</t>
  </si>
  <si>
    <t>T.Y. Hilton</t>
  </si>
  <si>
    <t>Daniel Jones</t>
  </si>
  <si>
    <t>NYG</t>
  </si>
  <si>
    <t>Diontae Johnson</t>
  </si>
  <si>
    <t>Baker Mayfield</t>
  </si>
  <si>
    <t>Jared Goff</t>
  </si>
  <si>
    <t>Brandin Cooks</t>
  </si>
  <si>
    <t>Philip Rivers</t>
  </si>
  <si>
    <t>J.K. Dobbins</t>
  </si>
  <si>
    <t>Ryan Tannehill</t>
  </si>
  <si>
    <t>Jerick McKinnon</t>
  </si>
  <si>
    <t>Tua Tagovailoa</t>
  </si>
  <si>
    <t>Chase Edmonds</t>
  </si>
  <si>
    <t>Kirk Cousins</t>
  </si>
  <si>
    <t>Jarvis Landry</t>
  </si>
  <si>
    <t>Justin Jackson</t>
  </si>
  <si>
    <t>Hayden Hurst</t>
  </si>
  <si>
    <t>Latavius Murray</t>
  </si>
  <si>
    <t>Marquise Brown</t>
  </si>
  <si>
    <t>Hunter Henry</t>
  </si>
  <si>
    <t>Tee Higgins</t>
  </si>
  <si>
    <t>Deebo Samuel</t>
  </si>
  <si>
    <t>CeeDee Lamb</t>
  </si>
  <si>
    <t>Emmanuel Sanders</t>
  </si>
  <si>
    <t>James White</t>
  </si>
  <si>
    <t>A.J. Green</t>
  </si>
  <si>
    <t>Noah Fant</t>
  </si>
  <si>
    <t>Jonnu Smith</t>
  </si>
  <si>
    <t>Matt Breida</t>
  </si>
  <si>
    <t>Jamison Crowder</t>
  </si>
  <si>
    <t>NYJ</t>
  </si>
  <si>
    <t>Marvin Jones Jr.</t>
  </si>
  <si>
    <t>Austin Hooper</t>
  </si>
  <si>
    <t>Christian Kirk</t>
  </si>
  <si>
    <t>Mike Williams</t>
  </si>
  <si>
    <t>Jerry Jeudy</t>
  </si>
  <si>
    <t>John Brown</t>
  </si>
  <si>
    <t>Evan Engram</t>
  </si>
  <si>
    <t>Dallas Goedert</t>
  </si>
  <si>
    <t>Gardner Minshew II</t>
  </si>
  <si>
    <t>Jared Cook</t>
  </si>
  <si>
    <t>Drew Lock</t>
  </si>
  <si>
    <t>Alexander Mattison</t>
  </si>
  <si>
    <t>Darius Slayton</t>
  </si>
  <si>
    <t>Sam Darnold</t>
  </si>
  <si>
    <t>Derek Carr</t>
  </si>
  <si>
    <t>Michael Gallup</t>
  </si>
  <si>
    <t>Julian Edelman</t>
  </si>
  <si>
    <t>Henry Ruggs III</t>
  </si>
  <si>
    <t>Tyler Higbee</t>
  </si>
  <si>
    <t>Jamaal Williams</t>
  </si>
  <si>
    <t>Sterling Shepard</t>
  </si>
  <si>
    <t>Golden Tate</t>
  </si>
  <si>
    <t>Mike Gesicki</t>
  </si>
  <si>
    <t>Kerryon Johnson</t>
  </si>
  <si>
    <t>Nick Foles</t>
  </si>
  <si>
    <t>Curtis Samuel</t>
  </si>
  <si>
    <t>Jalen Reagor</t>
  </si>
  <si>
    <t>Antonio Brown</t>
  </si>
  <si>
    <t>Brandon Aiyuk</t>
  </si>
  <si>
    <t>Darnell Mooney</t>
  </si>
  <si>
    <t>Jakobi Meyers</t>
  </si>
  <si>
    <t>Andy Dalton</t>
  </si>
  <si>
    <t>Jordan Howard</t>
  </si>
  <si>
    <t>Sony Michel</t>
  </si>
  <si>
    <t>Jordan Wilkins</t>
  </si>
  <si>
    <t>Eric Ebron</t>
  </si>
  <si>
    <t>Malcolm Brown</t>
  </si>
  <si>
    <t>Anthony Miller</t>
  </si>
  <si>
    <t>N'Keal Harry</t>
  </si>
  <si>
    <t>Preston Williams</t>
  </si>
  <si>
    <t>Wayne Gallman</t>
  </si>
  <si>
    <t>Denzel Mims</t>
  </si>
  <si>
    <t>JaMycal Hasty</t>
  </si>
  <si>
    <t>Boston Scott</t>
  </si>
  <si>
    <t>Tevin Coleman</t>
  </si>
  <si>
    <t>Devonta Freeman</t>
  </si>
  <si>
    <t>Ryan Fitzpatrick</t>
  </si>
  <si>
    <t>Rashaad Penny</t>
  </si>
  <si>
    <t>Chris Thompson</t>
  </si>
  <si>
    <t>Nick Mullens</t>
  </si>
  <si>
    <t>Damien Harris</t>
  </si>
  <si>
    <t>Duke Johnson Jr.</t>
  </si>
  <si>
    <t>Chase Claypool</t>
  </si>
  <si>
    <t>Michael Pittman Jr.</t>
  </si>
  <si>
    <t>Hunter Renfrow</t>
  </si>
  <si>
    <t>Frank Gore</t>
  </si>
  <si>
    <t>Greg Ward</t>
  </si>
  <si>
    <t>Rashard Higgins</t>
  </si>
  <si>
    <t>Tyrod Taylor</t>
  </si>
  <si>
    <t>Mecole Hardman</t>
  </si>
  <si>
    <t>Tony Pollard</t>
  </si>
  <si>
    <t>Giovani Bernard</t>
  </si>
  <si>
    <t>Adrian Peterson</t>
  </si>
  <si>
    <t>Ke'Shawn Vaughn</t>
  </si>
  <si>
    <t>Tim Patrick</t>
  </si>
  <si>
    <t>Nyheim Hines</t>
  </si>
  <si>
    <t>Breshad Perriman</t>
  </si>
  <si>
    <t>Corey Davis</t>
  </si>
  <si>
    <t>Allen Lazard</t>
  </si>
  <si>
    <t>Sammy Watkins</t>
  </si>
  <si>
    <t>Kendrick Bourne</t>
  </si>
  <si>
    <t>Joshua Kelley</t>
  </si>
  <si>
    <t>Larry Fitzgerald</t>
  </si>
  <si>
    <t>Alshon Jeffery</t>
  </si>
  <si>
    <t>Marquez Valdes-Scantling</t>
  </si>
  <si>
    <t>Mitchell Trubisky</t>
  </si>
  <si>
    <t>J.D. McKissic</t>
  </si>
  <si>
    <t>Darrel Williams</t>
  </si>
  <si>
    <t>Greg Olsen</t>
  </si>
  <si>
    <t>AJ Dillon</t>
  </si>
  <si>
    <t>Nelson Agholor</t>
  </si>
  <si>
    <t>Bryan Edwards</t>
  </si>
  <si>
    <t>James Washington</t>
  </si>
  <si>
    <t>Jimmy Graham</t>
  </si>
  <si>
    <t>Cole Beasley</t>
  </si>
  <si>
    <t>Dwayne Haskins</t>
  </si>
  <si>
    <t>Robert Tonyan</t>
  </si>
  <si>
    <t>Alex Smith</t>
  </si>
  <si>
    <t>Jake Luton</t>
  </si>
  <si>
    <t>DeeJay Dallas</t>
  </si>
  <si>
    <t>Rex Burkhead</t>
  </si>
  <si>
    <t>KJ Hamler</t>
  </si>
  <si>
    <t>Gus Edwards</t>
  </si>
  <si>
    <t>Logan Thomas</t>
  </si>
  <si>
    <t>Keelan Cole Sr.</t>
  </si>
  <si>
    <t>Benny Snell Jr.</t>
  </si>
  <si>
    <t>La'Mical Perine</t>
  </si>
  <si>
    <t>Zach Pascal</t>
  </si>
  <si>
    <t>Trey Burton</t>
  </si>
  <si>
    <t>Carlos Hyde</t>
  </si>
  <si>
    <t>Irv Smith Jr.</t>
  </si>
  <si>
    <t>Darrynton Evans</t>
  </si>
  <si>
    <t>Josh Reynolds</t>
  </si>
  <si>
    <t>Brian Hill</t>
  </si>
  <si>
    <t>Randall Cobb</t>
  </si>
  <si>
    <t>Troymaine Pope</t>
  </si>
  <si>
    <t>Dalton Schultz</t>
  </si>
  <si>
    <t>Danny Amendola</t>
  </si>
  <si>
    <t>Tre'Quan Smith</t>
  </si>
  <si>
    <t>LeSean McCoy</t>
  </si>
  <si>
    <t>Andy Isabella</t>
  </si>
  <si>
    <t>Kenny Stills</t>
  </si>
  <si>
    <t>Gerald Everett</t>
  </si>
  <si>
    <t>Russell Gage</t>
  </si>
  <si>
    <t>Gabriel Davis</t>
  </si>
  <si>
    <t>Anthony McFarland Jr.</t>
  </si>
  <si>
    <t>Royce Freeman</t>
  </si>
  <si>
    <t>Scotty Miller</t>
  </si>
  <si>
    <t>Adam Humphries</t>
  </si>
  <si>
    <t>D'Ernest Johnson</t>
  </si>
  <si>
    <t>Laviska Shenault Jr.</t>
  </si>
  <si>
    <t>Demarcus Robinson</t>
  </si>
  <si>
    <t>Marcus Johnson</t>
  </si>
  <si>
    <t>Will Dissly</t>
  </si>
  <si>
    <t>Jordan Reed</t>
  </si>
  <si>
    <t>Jalen Richard</t>
  </si>
  <si>
    <t>Chris Conley</t>
  </si>
  <si>
    <t>Richie James Jr.</t>
  </si>
  <si>
    <t>Dion Lewis</t>
  </si>
  <si>
    <t>Ryan Nall</t>
  </si>
  <si>
    <t>Kalen Ballage</t>
  </si>
  <si>
    <t>Damiere Byrd</t>
  </si>
  <si>
    <t>Jordan Akins</t>
  </si>
  <si>
    <t>David Moore</t>
  </si>
  <si>
    <t>Olamide Zaccheaus</t>
  </si>
  <si>
    <t>Jeremy McNichols</t>
  </si>
  <si>
    <t>Jeff Wilson Jr.</t>
  </si>
  <si>
    <t>DeAndre Washington</t>
  </si>
  <si>
    <t>Cam Sims</t>
  </si>
  <si>
    <t>Peyton Barber</t>
  </si>
  <si>
    <t>Cordarrelle Patterson</t>
  </si>
  <si>
    <t>Darwin Thompson</t>
  </si>
  <si>
    <t>Dez Bryant</t>
  </si>
  <si>
    <t>Travis Homer</t>
  </si>
  <si>
    <t>Jalen Guyton</t>
  </si>
  <si>
    <t>Donovan Peoples-Jones</t>
  </si>
  <si>
    <t>Dontrelle Inman</t>
  </si>
  <si>
    <t>Samaje Perine</t>
  </si>
  <si>
    <t>Kyle Juszczyk</t>
  </si>
  <si>
    <t>Reggie Bonnafon</t>
  </si>
  <si>
    <t>Ty Johnson</t>
  </si>
  <si>
    <t>Isaiah Ford</t>
  </si>
  <si>
    <t>Tyron Johnson</t>
  </si>
  <si>
    <t>Devontae Booker</t>
  </si>
  <si>
    <t>Ross Dwelley</t>
  </si>
  <si>
    <t>Bryce Love</t>
  </si>
  <si>
    <t>Mike Boone</t>
  </si>
  <si>
    <t>Drew Sample</t>
  </si>
  <si>
    <t>Devine Ozigbo</t>
  </si>
  <si>
    <t>Garrett Gilbert</t>
  </si>
  <si>
    <t>Taysom Hill</t>
  </si>
  <si>
    <t>Joe Flacco</t>
  </si>
  <si>
    <t>Jameis Winston</t>
  </si>
  <si>
    <t>Ben DiNucci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</si>
</sst>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1968-B0F0-4E16-A6F3-E81F533C06E1}">
  <dimension ref="A1:U282"/>
  <sheetViews>
    <sheetView tabSelected="1" workbookViewId="0"/>
  </sheetViews>
  <sheetFormatPr defaultRowHeight="14.25" x14ac:dyDescent="0.45"/>
  <cols>
    <col min="1" max="1" width="11.06640625" style="1" customWidth="1"/>
    <col min="2" max="2" width="4.46484375" style="1" hidden="1" customWidth="1"/>
    <col min="3" max="3" width="4.19921875" style="1" hidden="1" customWidth="1"/>
    <col min="4" max="4" width="22.06640625" bestFit="1" customWidth="1"/>
    <col min="5" max="5" width="7.3984375" style="1" customWidth="1"/>
    <col min="6" max="20" width="9.06640625" style="1"/>
  </cols>
  <sheetData>
    <row r="1" spans="1:21" s="5" customFormat="1" x14ac:dyDescent="0.4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8</v>
      </c>
      <c r="M1" s="4" t="s">
        <v>9</v>
      </c>
      <c r="N1" s="4" t="s">
        <v>11</v>
      </c>
      <c r="O1" s="4" t="s">
        <v>8</v>
      </c>
      <c r="P1" s="4" t="s">
        <v>9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</row>
    <row r="2" spans="1:21" x14ac:dyDescent="0.45">
      <c r="A2" s="2">
        <f>U2</f>
        <v>75.536000000000001</v>
      </c>
      <c r="B2" s="1">
        <v>1</v>
      </c>
      <c r="C2" s="1">
        <v>5</v>
      </c>
      <c r="D2" t="s">
        <v>17</v>
      </c>
      <c r="E2" s="1" t="s">
        <v>18</v>
      </c>
      <c r="F2" s="1" t="s">
        <v>19</v>
      </c>
      <c r="G2" s="1">
        <v>4</v>
      </c>
      <c r="H2" s="1">
        <v>24.4</v>
      </c>
      <c r="I2" s="1">
        <v>0</v>
      </c>
      <c r="J2" s="1">
        <v>0</v>
      </c>
      <c r="K2" s="1">
        <v>5.7</v>
      </c>
      <c r="L2" s="1">
        <v>49.7</v>
      </c>
      <c r="M2" s="1">
        <v>0.3</v>
      </c>
      <c r="N2" s="1">
        <v>19.7</v>
      </c>
      <c r="O2" s="1">
        <v>74.7</v>
      </c>
      <c r="P2" s="1">
        <v>1.7</v>
      </c>
      <c r="Q2" s="1">
        <f>301-C2</f>
        <v>296</v>
      </c>
      <c r="R2" s="1">
        <f>G2</f>
        <v>4</v>
      </c>
      <c r="S2" s="1">
        <f>H2-9.5</f>
        <v>14.899999999999999</v>
      </c>
      <c r="T2" s="1">
        <f>SUM(Q2:S2)</f>
        <v>314.89999999999998</v>
      </c>
      <c r="U2" s="3">
        <f>((((T2*(19-B2))*2)/(B2+2)-(B2+1))/100)*2</f>
        <v>75.536000000000001</v>
      </c>
    </row>
    <row r="3" spans="1:21" x14ac:dyDescent="0.45">
      <c r="A3" s="2">
        <f>U3</f>
        <v>75.055999999999997</v>
      </c>
      <c r="B3" s="1">
        <v>1</v>
      </c>
      <c r="C3" s="1">
        <v>3</v>
      </c>
      <c r="D3" t="s">
        <v>20</v>
      </c>
      <c r="E3" s="1" t="s">
        <v>21</v>
      </c>
      <c r="F3" s="1" t="s">
        <v>19</v>
      </c>
      <c r="G3" s="1">
        <v>-2</v>
      </c>
      <c r="H3" s="1">
        <v>26.4</v>
      </c>
      <c r="I3" s="1">
        <v>0</v>
      </c>
      <c r="J3" s="1">
        <v>0</v>
      </c>
      <c r="K3" s="1">
        <v>2.2999999999999998</v>
      </c>
      <c r="L3" s="1">
        <v>24.7</v>
      </c>
      <c r="M3" s="1">
        <v>0.1</v>
      </c>
      <c r="N3" s="1">
        <v>20.6</v>
      </c>
      <c r="O3" s="1">
        <v>122.6</v>
      </c>
      <c r="P3" s="1">
        <v>1.7</v>
      </c>
      <c r="Q3" s="1">
        <f>301-C3</f>
        <v>298</v>
      </c>
      <c r="R3" s="1">
        <f>G3</f>
        <v>-2</v>
      </c>
      <c r="S3" s="1">
        <f>H3-9.5</f>
        <v>16.899999999999999</v>
      </c>
      <c r="T3" s="1">
        <f>SUM(Q3:S3)</f>
        <v>312.89999999999998</v>
      </c>
      <c r="U3" s="3">
        <f>((((T3*(19-B3))*2)/(B3+2)-(B3+1))/100)*2</f>
        <v>75.055999999999997</v>
      </c>
    </row>
    <row r="4" spans="1:21" x14ac:dyDescent="0.45">
      <c r="A4" s="2">
        <f>U4</f>
        <v>73.184000000000012</v>
      </c>
      <c r="B4" s="1">
        <v>1</v>
      </c>
      <c r="C4" s="1">
        <v>1</v>
      </c>
      <c r="D4" t="s">
        <v>22</v>
      </c>
      <c r="E4" s="1" t="s">
        <v>23</v>
      </c>
      <c r="F4" s="1" t="s">
        <v>19</v>
      </c>
      <c r="G4" s="1">
        <v>-3</v>
      </c>
      <c r="H4" s="1">
        <v>17.600000000000001</v>
      </c>
      <c r="I4" s="1">
        <v>0</v>
      </c>
      <c r="J4" s="1">
        <v>0</v>
      </c>
      <c r="K4" s="1">
        <v>1.3</v>
      </c>
      <c r="L4" s="1">
        <v>10.1</v>
      </c>
      <c r="M4" s="1">
        <v>0</v>
      </c>
      <c r="N4" s="1">
        <v>22.8</v>
      </c>
      <c r="O4" s="1">
        <v>105.4</v>
      </c>
      <c r="P4" s="1">
        <v>1</v>
      </c>
      <c r="Q4" s="1">
        <f>301-C4</f>
        <v>300</v>
      </c>
      <c r="R4" s="1">
        <f>G4</f>
        <v>-3</v>
      </c>
      <c r="S4" s="1">
        <f>H4-9.5</f>
        <v>8.1000000000000014</v>
      </c>
      <c r="T4" s="1">
        <f>SUM(Q4:S4)</f>
        <v>305.10000000000002</v>
      </c>
      <c r="U4" s="3">
        <f>((((T4*(19-B4))*2)/(B4+2)-(B4+1))/100)*2</f>
        <v>73.184000000000012</v>
      </c>
    </row>
    <row r="5" spans="1:21" x14ac:dyDescent="0.45">
      <c r="A5" s="2">
        <f>U5</f>
        <v>72.824000000000012</v>
      </c>
      <c r="B5" s="1">
        <v>1</v>
      </c>
      <c r="C5" s="1">
        <v>6</v>
      </c>
      <c r="D5" t="s">
        <v>24</v>
      </c>
      <c r="E5" s="1" t="s">
        <v>25</v>
      </c>
      <c r="F5" s="1" t="s">
        <v>26</v>
      </c>
      <c r="G5" s="1">
        <v>-2</v>
      </c>
      <c r="H5" s="1">
        <v>19.3</v>
      </c>
      <c r="I5" s="1">
        <v>0</v>
      </c>
      <c r="J5" s="1">
        <v>0</v>
      </c>
      <c r="K5" s="1">
        <v>8.8000000000000007</v>
      </c>
      <c r="L5" s="1">
        <v>112.5</v>
      </c>
      <c r="M5" s="1">
        <v>1.3</v>
      </c>
      <c r="N5" s="1">
        <v>0</v>
      </c>
      <c r="O5" s="1">
        <v>0</v>
      </c>
      <c r="P5" s="1">
        <v>0</v>
      </c>
      <c r="Q5" s="1">
        <f>301-C5</f>
        <v>295</v>
      </c>
      <c r="R5" s="1">
        <f>G5</f>
        <v>-2</v>
      </c>
      <c r="S5" s="1">
        <f>H5-8.7</f>
        <v>10.600000000000001</v>
      </c>
      <c r="T5" s="1">
        <f>SUM(Q5:S5)</f>
        <v>303.60000000000002</v>
      </c>
      <c r="U5" s="3">
        <f>((((T5*(19-B5))*2)/(B5+2)-(B5+1))/100)*2</f>
        <v>72.824000000000012</v>
      </c>
    </row>
    <row r="6" spans="1:21" x14ac:dyDescent="0.45">
      <c r="A6" s="2">
        <f>U6</f>
        <v>72.775999999999996</v>
      </c>
      <c r="B6" s="1">
        <v>1</v>
      </c>
      <c r="C6" s="1">
        <v>2</v>
      </c>
      <c r="D6" t="s">
        <v>27</v>
      </c>
      <c r="E6" s="1" t="s">
        <v>28</v>
      </c>
      <c r="F6" s="1" t="s">
        <v>19</v>
      </c>
      <c r="G6" s="1">
        <v>-5</v>
      </c>
      <c r="H6" s="1">
        <v>18.899999999999999</v>
      </c>
      <c r="I6" s="1">
        <v>0</v>
      </c>
      <c r="J6" s="1">
        <v>0</v>
      </c>
      <c r="K6" s="1">
        <v>7.5</v>
      </c>
      <c r="L6" s="1">
        <v>70.599999999999994</v>
      </c>
      <c r="M6" s="1">
        <v>0.4</v>
      </c>
      <c r="N6" s="1">
        <v>12</v>
      </c>
      <c r="O6" s="1">
        <v>58.9</v>
      </c>
      <c r="P6" s="1">
        <v>0.6</v>
      </c>
      <c r="Q6" s="1">
        <f>301-C6</f>
        <v>299</v>
      </c>
      <c r="R6" s="1">
        <f>G6</f>
        <v>-5</v>
      </c>
      <c r="S6" s="1">
        <f>H6-9.5</f>
        <v>9.3999999999999986</v>
      </c>
      <c r="T6" s="1">
        <f>SUM(Q6:S6)</f>
        <v>303.39999999999998</v>
      </c>
      <c r="U6" s="3">
        <f>((((T6*(19-B6))*2)/(B6+2)-(B6+1))/100)*2</f>
        <v>72.775999999999996</v>
      </c>
    </row>
    <row r="7" spans="1:21" x14ac:dyDescent="0.45">
      <c r="A7" s="2">
        <f>U7</f>
        <v>50.41299999999999</v>
      </c>
      <c r="B7" s="1">
        <v>2</v>
      </c>
      <c r="C7" s="1">
        <v>11</v>
      </c>
      <c r="D7" t="s">
        <v>29</v>
      </c>
      <c r="E7" s="1" t="s">
        <v>30</v>
      </c>
      <c r="F7" s="1" t="s">
        <v>26</v>
      </c>
      <c r="G7" s="1">
        <v>1</v>
      </c>
      <c r="H7" s="1">
        <v>14.6</v>
      </c>
      <c r="I7" s="1">
        <v>0</v>
      </c>
      <c r="J7" s="1">
        <v>0</v>
      </c>
      <c r="K7" s="1">
        <v>4.9000000000000004</v>
      </c>
      <c r="L7" s="1">
        <v>72.2</v>
      </c>
      <c r="M7" s="1">
        <v>1</v>
      </c>
      <c r="N7" s="1">
        <v>0.9</v>
      </c>
      <c r="O7" s="1">
        <v>6.9</v>
      </c>
      <c r="P7" s="1">
        <v>0.1</v>
      </c>
      <c r="Q7" s="1">
        <f>301-C7</f>
        <v>290</v>
      </c>
      <c r="R7" s="1">
        <f>G7</f>
        <v>1</v>
      </c>
      <c r="S7" s="1">
        <f>H7-8.7</f>
        <v>5.9</v>
      </c>
      <c r="T7" s="1">
        <f>SUM(Q7:S7)</f>
        <v>296.89999999999998</v>
      </c>
      <c r="U7" s="3">
        <f>((((T7*(19-B7))*2)/(B7+2)-(B7+1))/100)*2</f>
        <v>50.41299999999999</v>
      </c>
    </row>
    <row r="8" spans="1:21" x14ac:dyDescent="0.45">
      <c r="A8" s="2">
        <f>U8</f>
        <v>50.396000000000001</v>
      </c>
      <c r="B8" s="1">
        <v>2</v>
      </c>
      <c r="C8" s="1">
        <v>7</v>
      </c>
      <c r="D8" t="s">
        <v>31</v>
      </c>
      <c r="E8" s="1" t="s">
        <v>32</v>
      </c>
      <c r="F8" s="1" t="s">
        <v>19</v>
      </c>
      <c r="G8" s="1">
        <v>-2</v>
      </c>
      <c r="H8" s="1">
        <v>14.3</v>
      </c>
      <c r="I8" s="1">
        <v>0</v>
      </c>
      <c r="J8" s="1">
        <v>0</v>
      </c>
      <c r="K8" s="1">
        <v>0.8</v>
      </c>
      <c r="L8" s="1">
        <v>4.3</v>
      </c>
      <c r="M8" s="1">
        <v>0</v>
      </c>
      <c r="N8" s="1">
        <v>14.3</v>
      </c>
      <c r="O8" s="1">
        <v>83.8</v>
      </c>
      <c r="P8" s="1">
        <v>1</v>
      </c>
      <c r="Q8" s="1">
        <f>301-C8</f>
        <v>294</v>
      </c>
      <c r="R8" s="1">
        <f>G8</f>
        <v>-2</v>
      </c>
      <c r="S8" s="1">
        <f>H8-9.5</f>
        <v>4.8000000000000007</v>
      </c>
      <c r="T8" s="1">
        <f>SUM(Q8:S8)</f>
        <v>296.8</v>
      </c>
      <c r="U8" s="3">
        <f>((((T8*(19-B8))*2)/(B8+2)-(B8+1))/100)*2</f>
        <v>50.396000000000001</v>
      </c>
    </row>
    <row r="9" spans="1:21" x14ac:dyDescent="0.45">
      <c r="A9" s="2">
        <f>U9</f>
        <v>50.09</v>
      </c>
      <c r="B9" s="1">
        <v>2</v>
      </c>
      <c r="C9" s="1">
        <v>4</v>
      </c>
      <c r="D9" t="s">
        <v>33</v>
      </c>
      <c r="E9" s="1" t="s">
        <v>25</v>
      </c>
      <c r="F9" s="1" t="s">
        <v>19</v>
      </c>
      <c r="G9" s="1">
        <v>-10</v>
      </c>
      <c r="H9" s="1">
        <v>17.5</v>
      </c>
      <c r="I9" s="1">
        <v>0</v>
      </c>
      <c r="J9" s="1">
        <v>0</v>
      </c>
      <c r="K9" s="1">
        <v>3.8</v>
      </c>
      <c r="L9" s="1">
        <v>30.3</v>
      </c>
      <c r="M9" s="1">
        <v>0.3</v>
      </c>
      <c r="N9" s="1">
        <v>15</v>
      </c>
      <c r="O9" s="1">
        <v>74.5</v>
      </c>
      <c r="P9" s="1">
        <v>0.8</v>
      </c>
      <c r="Q9" s="1">
        <f>301-C9</f>
        <v>297</v>
      </c>
      <c r="R9" s="1">
        <f>G9</f>
        <v>-10</v>
      </c>
      <c r="S9" s="1">
        <f>H9-9.5</f>
        <v>8</v>
      </c>
      <c r="T9" s="1">
        <f>SUM(Q9:S9)</f>
        <v>295</v>
      </c>
      <c r="U9" s="3">
        <f>((((T9*(19-B9))*2)/(B9+2)-(B9+1))/100)*2</f>
        <v>50.09</v>
      </c>
    </row>
    <row r="10" spans="1:21" x14ac:dyDescent="0.45">
      <c r="A10" s="2">
        <f>U10</f>
        <v>49.852000000000004</v>
      </c>
      <c r="B10" s="1">
        <v>2</v>
      </c>
      <c r="C10" s="1">
        <v>13</v>
      </c>
      <c r="D10" t="s">
        <v>34</v>
      </c>
      <c r="E10" s="1" t="s">
        <v>35</v>
      </c>
      <c r="F10" s="1" t="s">
        <v>19</v>
      </c>
      <c r="G10" s="1">
        <v>2</v>
      </c>
      <c r="H10" s="1">
        <v>13.1</v>
      </c>
      <c r="I10" s="1">
        <v>0</v>
      </c>
      <c r="J10" s="1">
        <v>0</v>
      </c>
      <c r="K10" s="1">
        <v>3.5</v>
      </c>
      <c r="L10" s="1">
        <v>23</v>
      </c>
      <c r="M10" s="1">
        <v>0.2</v>
      </c>
      <c r="N10" s="1">
        <v>19.8</v>
      </c>
      <c r="O10" s="1">
        <v>71.3</v>
      </c>
      <c r="P10" s="1">
        <v>0.5</v>
      </c>
      <c r="Q10" s="1">
        <f>301-C10</f>
        <v>288</v>
      </c>
      <c r="R10" s="1">
        <f>G10</f>
        <v>2</v>
      </c>
      <c r="S10" s="1">
        <f>H10-9.5</f>
        <v>3.5999999999999996</v>
      </c>
      <c r="T10" s="1">
        <f>SUM(Q10:S10)</f>
        <v>293.60000000000002</v>
      </c>
      <c r="U10" s="3">
        <f>((((T10*(19-B10))*2)/(B10+2)-(B10+1))/100)*2</f>
        <v>49.852000000000004</v>
      </c>
    </row>
    <row r="11" spans="1:21" x14ac:dyDescent="0.45">
      <c r="A11" s="2">
        <f>U11</f>
        <v>49.698999999999998</v>
      </c>
      <c r="B11" s="1">
        <v>2</v>
      </c>
      <c r="C11" s="1">
        <v>10</v>
      </c>
      <c r="D11" t="s">
        <v>36</v>
      </c>
      <c r="E11" s="1" t="s">
        <v>37</v>
      </c>
      <c r="F11" s="1" t="s">
        <v>19</v>
      </c>
      <c r="G11" s="1">
        <v>-2</v>
      </c>
      <c r="H11" s="1">
        <v>13.2</v>
      </c>
      <c r="I11" s="1">
        <v>0</v>
      </c>
      <c r="J11" s="1">
        <v>0</v>
      </c>
      <c r="K11" s="1">
        <v>2.4</v>
      </c>
      <c r="L11" s="1">
        <v>15.6</v>
      </c>
      <c r="M11" s="1">
        <v>0</v>
      </c>
      <c r="N11" s="1">
        <v>20.100000000000001</v>
      </c>
      <c r="O11" s="1">
        <v>73.5</v>
      </c>
      <c r="P11" s="1">
        <v>0.8</v>
      </c>
      <c r="Q11" s="1">
        <f>301-C11</f>
        <v>291</v>
      </c>
      <c r="R11" s="1">
        <f>G11</f>
        <v>-2</v>
      </c>
      <c r="S11" s="1">
        <f>H11-9.5</f>
        <v>3.6999999999999993</v>
      </c>
      <c r="T11" s="1">
        <f>SUM(Q11:S11)</f>
        <v>292.7</v>
      </c>
      <c r="U11" s="3">
        <f>((((T11*(19-B11))*2)/(B11+2)-(B11+1))/100)*2</f>
        <v>49.698999999999998</v>
      </c>
    </row>
    <row r="12" spans="1:21" x14ac:dyDescent="0.45">
      <c r="A12" s="2">
        <f>U12</f>
        <v>49.41</v>
      </c>
      <c r="B12" s="1">
        <v>2</v>
      </c>
      <c r="C12" s="1">
        <v>17</v>
      </c>
      <c r="D12" t="s">
        <v>38</v>
      </c>
      <c r="E12" s="1" t="s">
        <v>39</v>
      </c>
      <c r="F12" s="1" t="s">
        <v>26</v>
      </c>
      <c r="G12" s="1">
        <v>4</v>
      </c>
      <c r="H12" s="1">
        <v>11.7</v>
      </c>
      <c r="I12" s="1">
        <v>0</v>
      </c>
      <c r="J12" s="1">
        <v>0</v>
      </c>
      <c r="K12" s="1">
        <v>6.1</v>
      </c>
      <c r="L12" s="1">
        <v>91.1</v>
      </c>
      <c r="M12" s="1">
        <v>0.4</v>
      </c>
      <c r="N12" s="1">
        <v>0</v>
      </c>
      <c r="O12" s="1">
        <v>0</v>
      </c>
      <c r="P12" s="1">
        <v>0</v>
      </c>
      <c r="Q12" s="1">
        <f>301-C12</f>
        <v>284</v>
      </c>
      <c r="R12" s="1">
        <f>G12</f>
        <v>4</v>
      </c>
      <c r="S12" s="1">
        <f>H12-8.7</f>
        <v>3</v>
      </c>
      <c r="T12" s="1">
        <f>SUM(Q12:S12)</f>
        <v>291</v>
      </c>
      <c r="U12" s="3">
        <f>((((T12*(19-B12))*2)/(B12+2)-(B12+1))/100)*2</f>
        <v>49.41</v>
      </c>
    </row>
    <row r="13" spans="1:21" x14ac:dyDescent="0.45">
      <c r="A13" s="2">
        <f>U13</f>
        <v>49.188999999999993</v>
      </c>
      <c r="B13" s="1">
        <v>2</v>
      </c>
      <c r="C13" s="1">
        <v>22</v>
      </c>
      <c r="D13" t="s">
        <v>40</v>
      </c>
      <c r="E13" s="1" t="s">
        <v>28</v>
      </c>
      <c r="F13" s="1" t="s">
        <v>26</v>
      </c>
      <c r="G13" s="1">
        <v>16</v>
      </c>
      <c r="H13" s="1">
        <v>3.4</v>
      </c>
      <c r="I13" s="1">
        <v>0</v>
      </c>
      <c r="J13" s="1">
        <v>0</v>
      </c>
      <c r="K13" s="1">
        <v>4</v>
      </c>
      <c r="L13" s="1">
        <v>34</v>
      </c>
      <c r="M13" s="1">
        <v>0</v>
      </c>
      <c r="N13" s="1">
        <v>0</v>
      </c>
      <c r="O13" s="1">
        <v>0</v>
      </c>
      <c r="P13" s="1">
        <v>0</v>
      </c>
      <c r="Q13" s="1">
        <f>301-C13</f>
        <v>279</v>
      </c>
      <c r="R13" s="1">
        <f>G13</f>
        <v>16</v>
      </c>
      <c r="S13" s="1">
        <f>H13-8.7</f>
        <v>-5.2999999999999989</v>
      </c>
      <c r="T13" s="1">
        <f>SUM(Q13:S13)</f>
        <v>289.7</v>
      </c>
      <c r="U13" s="3">
        <f>((((T13*(19-B13))*2)/(B13+2)-(B13+1))/100)*2</f>
        <v>49.188999999999993</v>
      </c>
    </row>
    <row r="14" spans="1:21" x14ac:dyDescent="0.45">
      <c r="A14" s="2">
        <f>U14</f>
        <v>48.475000000000001</v>
      </c>
      <c r="B14" s="1">
        <v>2</v>
      </c>
      <c r="C14" s="1">
        <v>14</v>
      </c>
      <c r="D14" t="s">
        <v>41</v>
      </c>
      <c r="E14" s="1" t="s">
        <v>42</v>
      </c>
      <c r="F14" s="1" t="s">
        <v>26</v>
      </c>
      <c r="G14" s="1">
        <v>-4</v>
      </c>
      <c r="H14" s="1">
        <v>11.2</v>
      </c>
      <c r="I14" s="1">
        <v>0</v>
      </c>
      <c r="J14" s="1">
        <v>0</v>
      </c>
      <c r="K14" s="1">
        <v>7.5</v>
      </c>
      <c r="L14" s="1">
        <v>91.8</v>
      </c>
      <c r="M14" s="1">
        <v>0.4</v>
      </c>
      <c r="N14" s="1">
        <v>0</v>
      </c>
      <c r="O14" s="1">
        <v>0</v>
      </c>
      <c r="P14" s="1">
        <v>0</v>
      </c>
      <c r="Q14" s="1">
        <f>301-C14</f>
        <v>287</v>
      </c>
      <c r="R14" s="1">
        <f>G14</f>
        <v>-4</v>
      </c>
      <c r="S14" s="1">
        <f>H14-8.7</f>
        <v>2.5</v>
      </c>
      <c r="T14" s="1">
        <f>SUM(Q14:S14)</f>
        <v>285.5</v>
      </c>
      <c r="U14" s="3">
        <f>((((T14*(19-B14))*2)/(B14+2)-(B14+1))/100)*2</f>
        <v>48.475000000000001</v>
      </c>
    </row>
    <row r="15" spans="1:21" x14ac:dyDescent="0.45">
      <c r="A15" s="2">
        <f>U15</f>
        <v>47.166000000000004</v>
      </c>
      <c r="B15" s="1">
        <v>2</v>
      </c>
      <c r="C15" s="1">
        <v>9</v>
      </c>
      <c r="D15" t="s">
        <v>43</v>
      </c>
      <c r="E15" s="1" t="s">
        <v>44</v>
      </c>
      <c r="F15" s="1" t="s">
        <v>19</v>
      </c>
      <c r="G15" s="1">
        <v>-323</v>
      </c>
      <c r="H15" s="1">
        <v>15.3</v>
      </c>
      <c r="I15" s="1">
        <v>0</v>
      </c>
      <c r="J15" s="1">
        <v>0</v>
      </c>
      <c r="K15" s="1">
        <v>3.4</v>
      </c>
      <c r="L15" s="1">
        <v>28.1</v>
      </c>
      <c r="M15" s="1">
        <v>0.3</v>
      </c>
      <c r="N15" s="1">
        <v>16.5</v>
      </c>
      <c r="O15" s="1">
        <v>72.5</v>
      </c>
      <c r="P15" s="1">
        <v>0.6</v>
      </c>
      <c r="Q15" s="1">
        <f>301-C15</f>
        <v>292</v>
      </c>
      <c r="R15" s="1">
        <v>-20</v>
      </c>
      <c r="S15" s="1">
        <f>H15-9.5</f>
        <v>5.8000000000000007</v>
      </c>
      <c r="T15" s="1">
        <f>SUM(Q15:S15)</f>
        <v>277.8</v>
      </c>
      <c r="U15" s="3">
        <f>((((T15*(19-B15))*2)/(B15+2)-(B15+1))/100)*2</f>
        <v>47.166000000000004</v>
      </c>
    </row>
    <row r="16" spans="1:21" x14ac:dyDescent="0.45">
      <c r="A16" s="2">
        <f>U16</f>
        <v>43.443000000000005</v>
      </c>
      <c r="B16" s="1">
        <v>2</v>
      </c>
      <c r="C16" s="1">
        <v>15</v>
      </c>
      <c r="D16" t="s">
        <v>45</v>
      </c>
      <c r="E16" s="1" t="s">
        <v>46</v>
      </c>
      <c r="F16" s="1" t="s">
        <v>26</v>
      </c>
      <c r="G16" s="1">
        <v>-37</v>
      </c>
      <c r="H16" s="1">
        <v>15.6</v>
      </c>
      <c r="I16" s="1">
        <v>0</v>
      </c>
      <c r="J16" s="1">
        <v>0</v>
      </c>
      <c r="K16" s="1">
        <v>5.4</v>
      </c>
      <c r="L16" s="1">
        <v>98.5</v>
      </c>
      <c r="M16" s="1">
        <v>1</v>
      </c>
      <c r="N16" s="1">
        <v>0</v>
      </c>
      <c r="O16" s="1">
        <v>0</v>
      </c>
      <c r="P16" s="1">
        <v>0</v>
      </c>
      <c r="Q16" s="1">
        <f>301-C16</f>
        <v>286</v>
      </c>
      <c r="R16" s="1">
        <f>G16</f>
        <v>-37</v>
      </c>
      <c r="S16" s="1">
        <f>H16-8.7</f>
        <v>6.9</v>
      </c>
      <c r="T16" s="1">
        <f>SUM(Q16:S16)</f>
        <v>255.9</v>
      </c>
      <c r="U16" s="3">
        <f>((((T16*(19-B16))*2)/(B16+2)-(B16+1))/100)*2</f>
        <v>43.443000000000005</v>
      </c>
    </row>
    <row r="17" spans="1:21" x14ac:dyDescent="0.45">
      <c r="A17" s="2">
        <f>U17</f>
        <v>37.334400000000002</v>
      </c>
      <c r="B17" s="1">
        <v>3</v>
      </c>
      <c r="C17" s="1">
        <v>41</v>
      </c>
      <c r="D17" t="s">
        <v>47</v>
      </c>
      <c r="E17" s="1" t="s">
        <v>30</v>
      </c>
      <c r="F17" s="1" t="s">
        <v>48</v>
      </c>
      <c r="G17" s="1">
        <v>25</v>
      </c>
      <c r="H17" s="1">
        <v>26.6</v>
      </c>
      <c r="I17" s="1">
        <v>298.60000000000002</v>
      </c>
      <c r="J17" s="1">
        <v>2.8</v>
      </c>
      <c r="K17" s="1">
        <v>0</v>
      </c>
      <c r="L17" s="1">
        <v>0</v>
      </c>
      <c r="M17" s="1">
        <v>0</v>
      </c>
      <c r="N17" s="1">
        <v>3.9</v>
      </c>
      <c r="O17" s="1">
        <v>19</v>
      </c>
      <c r="P17" s="1">
        <v>0.2</v>
      </c>
      <c r="Q17" s="1">
        <f>301-C17</f>
        <v>260</v>
      </c>
      <c r="R17" s="1">
        <f>G17</f>
        <v>25</v>
      </c>
      <c r="S17" s="1">
        <f>H17-19.3</f>
        <v>7.3000000000000007</v>
      </c>
      <c r="T17" s="1">
        <f>SUM(Q17:S17)</f>
        <v>292.3</v>
      </c>
      <c r="U17" s="3">
        <f>((((T17*(19-B17))*2)/(B17+2)-(B17+1))/100)*2</f>
        <v>37.334400000000002</v>
      </c>
    </row>
    <row r="18" spans="1:21" x14ac:dyDescent="0.45">
      <c r="A18" s="2">
        <f>U18</f>
        <v>36.118400000000001</v>
      </c>
      <c r="B18" s="1">
        <v>3</v>
      </c>
      <c r="C18" s="1">
        <v>21</v>
      </c>
      <c r="D18" t="s">
        <v>49</v>
      </c>
      <c r="E18" s="1" t="s">
        <v>50</v>
      </c>
      <c r="F18" s="1" t="s">
        <v>19</v>
      </c>
      <c r="G18" s="1">
        <v>19</v>
      </c>
      <c r="H18" s="1">
        <v>12.3</v>
      </c>
      <c r="I18" s="1">
        <v>0</v>
      </c>
      <c r="J18" s="1">
        <v>0</v>
      </c>
      <c r="K18" s="1">
        <v>4</v>
      </c>
      <c r="L18" s="1">
        <v>26.4</v>
      </c>
      <c r="M18" s="1">
        <v>0.1</v>
      </c>
      <c r="N18" s="1">
        <v>16.7</v>
      </c>
      <c r="O18" s="1">
        <v>63.6</v>
      </c>
      <c r="P18" s="1">
        <v>0.6</v>
      </c>
      <c r="Q18" s="1">
        <f>301-C18</f>
        <v>280</v>
      </c>
      <c r="R18" s="1">
        <v>0</v>
      </c>
      <c r="S18" s="1">
        <f>H18-9.5</f>
        <v>2.8000000000000007</v>
      </c>
      <c r="T18" s="1">
        <f>SUM(Q18:S18)</f>
        <v>282.8</v>
      </c>
      <c r="U18" s="3">
        <f>((((T18*(19-B18))*2)/(B18+2)-(B18+1))/100)*2</f>
        <v>36.118400000000001</v>
      </c>
    </row>
    <row r="19" spans="1:21" x14ac:dyDescent="0.45">
      <c r="A19" s="2">
        <f>U19</f>
        <v>36.041599999999995</v>
      </c>
      <c r="B19" s="1">
        <v>3</v>
      </c>
      <c r="C19" s="1">
        <v>19</v>
      </c>
      <c r="D19" t="s">
        <v>51</v>
      </c>
      <c r="E19" s="1" t="s">
        <v>52</v>
      </c>
      <c r="F19" s="1" t="s">
        <v>19</v>
      </c>
      <c r="G19" s="1">
        <v>-4</v>
      </c>
      <c r="H19" s="1">
        <v>13.7</v>
      </c>
      <c r="I19" s="1">
        <v>0</v>
      </c>
      <c r="J19" s="1">
        <v>0</v>
      </c>
      <c r="K19" s="1">
        <v>2.4</v>
      </c>
      <c r="L19" s="1">
        <v>18.2</v>
      </c>
      <c r="M19" s="1">
        <v>0</v>
      </c>
      <c r="N19" s="1">
        <v>14.2</v>
      </c>
      <c r="O19" s="1">
        <v>86.8</v>
      </c>
      <c r="P19" s="1">
        <v>0.6</v>
      </c>
      <c r="Q19" s="1">
        <f>301-C19</f>
        <v>282</v>
      </c>
      <c r="R19" s="1">
        <f>G19</f>
        <v>-4</v>
      </c>
      <c r="S19" s="1">
        <f>H19-9.5</f>
        <v>4.1999999999999993</v>
      </c>
      <c r="T19" s="1">
        <f>SUM(Q19:S19)</f>
        <v>282.2</v>
      </c>
      <c r="U19" s="3">
        <f>((((T19*(19-B19))*2)/(B19+2)-(B19+1))/100)*2</f>
        <v>36.041599999999995</v>
      </c>
    </row>
    <row r="20" spans="1:21" x14ac:dyDescent="0.45">
      <c r="A20" s="2">
        <f>U20</f>
        <v>35.977599999999995</v>
      </c>
      <c r="B20" s="1">
        <v>3</v>
      </c>
      <c r="C20" s="1">
        <v>51</v>
      </c>
      <c r="D20" t="s">
        <v>53</v>
      </c>
      <c r="E20" s="1" t="s">
        <v>42</v>
      </c>
      <c r="F20" s="1" t="s">
        <v>19</v>
      </c>
      <c r="G20" s="1">
        <v>30</v>
      </c>
      <c r="H20" s="1">
        <v>11.2</v>
      </c>
      <c r="I20" s="1">
        <v>0</v>
      </c>
      <c r="J20" s="1">
        <v>0</v>
      </c>
      <c r="K20" s="1">
        <v>1</v>
      </c>
      <c r="L20" s="1">
        <v>4.0999999999999996</v>
      </c>
      <c r="M20" s="1">
        <v>0</v>
      </c>
      <c r="N20" s="1">
        <v>17</v>
      </c>
      <c r="O20" s="1">
        <v>73.099999999999994</v>
      </c>
      <c r="P20" s="1">
        <v>0.6</v>
      </c>
      <c r="Q20" s="1">
        <f>301-C20</f>
        <v>250</v>
      </c>
      <c r="R20" s="1">
        <f>G20</f>
        <v>30</v>
      </c>
      <c r="S20" s="1">
        <f>H20-9.5</f>
        <v>1.6999999999999993</v>
      </c>
      <c r="T20" s="1">
        <f>SUM(Q20:S20)</f>
        <v>281.7</v>
      </c>
      <c r="U20" s="3">
        <f>((((T20*(19-B20))*2)/(B20+2)-(B20+1))/100)*2</f>
        <v>35.977599999999995</v>
      </c>
    </row>
    <row r="21" spans="1:21" x14ac:dyDescent="0.45">
      <c r="A21" s="2">
        <f>U21</f>
        <v>35.900800000000004</v>
      </c>
      <c r="B21" s="1">
        <v>3</v>
      </c>
      <c r="C21" s="1">
        <v>37</v>
      </c>
      <c r="D21" t="s">
        <v>54</v>
      </c>
      <c r="E21" s="1" t="s">
        <v>55</v>
      </c>
      <c r="F21" s="1" t="s">
        <v>26</v>
      </c>
      <c r="G21" s="1">
        <v>17</v>
      </c>
      <c r="H21" s="1">
        <v>8.8000000000000007</v>
      </c>
      <c r="I21" s="1">
        <v>0</v>
      </c>
      <c r="J21" s="1">
        <v>0</v>
      </c>
      <c r="K21" s="1">
        <v>5.6</v>
      </c>
      <c r="L21" s="1">
        <v>64</v>
      </c>
      <c r="M21" s="1">
        <v>0.4</v>
      </c>
      <c r="N21" s="1">
        <v>0</v>
      </c>
      <c r="O21" s="1">
        <v>0</v>
      </c>
      <c r="P21" s="1">
        <v>0</v>
      </c>
      <c r="Q21" s="1">
        <f>301-C21</f>
        <v>264</v>
      </c>
      <c r="R21" s="1">
        <f>G21</f>
        <v>17</v>
      </c>
      <c r="S21" s="1">
        <f>H21-8.7</f>
        <v>0.10000000000000142</v>
      </c>
      <c r="T21" s="1">
        <f>SUM(Q21:S21)</f>
        <v>281.10000000000002</v>
      </c>
      <c r="U21" s="3">
        <f>((((T21*(19-B21))*2)/(B21+2)-(B21+1))/100)*2</f>
        <v>35.900800000000004</v>
      </c>
    </row>
    <row r="22" spans="1:21" x14ac:dyDescent="0.45">
      <c r="A22" s="2">
        <f>U22</f>
        <v>35.606400000000001</v>
      </c>
      <c r="B22" s="1">
        <v>3</v>
      </c>
      <c r="C22" s="1">
        <v>91</v>
      </c>
      <c r="D22" t="s">
        <v>56</v>
      </c>
      <c r="E22" s="1" t="s">
        <v>57</v>
      </c>
      <c r="F22" s="1" t="s">
        <v>19</v>
      </c>
      <c r="G22" s="1">
        <v>67</v>
      </c>
      <c r="H22" s="1">
        <v>11.3</v>
      </c>
      <c r="I22" s="1">
        <v>0</v>
      </c>
      <c r="J22" s="1">
        <v>0</v>
      </c>
      <c r="K22" s="1">
        <v>4.3</v>
      </c>
      <c r="L22" s="1">
        <v>36</v>
      </c>
      <c r="M22" s="1">
        <v>0</v>
      </c>
      <c r="N22" s="1">
        <v>12.3</v>
      </c>
      <c r="O22" s="1">
        <v>62</v>
      </c>
      <c r="P22" s="1">
        <v>0.3</v>
      </c>
      <c r="Q22" s="1">
        <f>301-C22</f>
        <v>210</v>
      </c>
      <c r="R22" s="1">
        <f>G22</f>
        <v>67</v>
      </c>
      <c r="S22" s="1">
        <f>H22-9.5</f>
        <v>1.8000000000000007</v>
      </c>
      <c r="T22" s="1">
        <f>SUM(Q22:S22)</f>
        <v>278.8</v>
      </c>
      <c r="U22" s="3">
        <f>((((T22*(19-B22))*2)/(B22+2)-(B22+1))/100)*2</f>
        <v>35.606400000000001</v>
      </c>
    </row>
    <row r="23" spans="1:21" x14ac:dyDescent="0.45">
      <c r="A23" s="2">
        <f>U23</f>
        <v>35.491199999999999</v>
      </c>
      <c r="B23" s="1">
        <v>3</v>
      </c>
      <c r="C23" s="1">
        <v>29</v>
      </c>
      <c r="D23" t="s">
        <v>58</v>
      </c>
      <c r="E23" s="1" t="s">
        <v>39</v>
      </c>
      <c r="F23" s="1" t="s">
        <v>19</v>
      </c>
      <c r="G23" s="1">
        <v>2</v>
      </c>
      <c r="H23" s="1">
        <v>13.4</v>
      </c>
      <c r="I23" s="1">
        <v>0</v>
      </c>
      <c r="J23" s="1">
        <v>0</v>
      </c>
      <c r="K23" s="1">
        <v>1.7</v>
      </c>
      <c r="L23" s="1">
        <v>8.8000000000000007</v>
      </c>
      <c r="M23" s="1">
        <v>0</v>
      </c>
      <c r="N23" s="1">
        <v>17.7</v>
      </c>
      <c r="O23" s="1">
        <v>64.900000000000006</v>
      </c>
      <c r="P23" s="1">
        <v>1</v>
      </c>
      <c r="Q23" s="1">
        <f>301-C23</f>
        <v>272</v>
      </c>
      <c r="R23" s="1">
        <f>G23</f>
        <v>2</v>
      </c>
      <c r="S23" s="1">
        <f>H23-9.5</f>
        <v>3.9000000000000004</v>
      </c>
      <c r="T23" s="1">
        <f>SUM(Q23:S23)</f>
        <v>277.89999999999998</v>
      </c>
      <c r="U23" s="3">
        <f>((((T23*(19-B23))*2)/(B23+2)-(B23+1))/100)*2</f>
        <v>35.491199999999999</v>
      </c>
    </row>
    <row r="24" spans="1:21" x14ac:dyDescent="0.45">
      <c r="A24" s="2">
        <f>U24</f>
        <v>35.311999999999998</v>
      </c>
      <c r="B24" s="1">
        <v>3</v>
      </c>
      <c r="C24" s="1">
        <v>52</v>
      </c>
      <c r="D24" t="s">
        <v>59</v>
      </c>
      <c r="E24" s="1" t="s">
        <v>60</v>
      </c>
      <c r="F24" s="1" t="s">
        <v>26</v>
      </c>
      <c r="G24" s="1">
        <v>27</v>
      </c>
      <c r="H24" s="1">
        <v>9.1999999999999993</v>
      </c>
      <c r="I24" s="1">
        <v>0</v>
      </c>
      <c r="J24" s="1">
        <v>0</v>
      </c>
      <c r="K24" s="1">
        <v>4</v>
      </c>
      <c r="L24" s="1">
        <v>67.599999999999994</v>
      </c>
      <c r="M24" s="1">
        <v>0.4</v>
      </c>
      <c r="N24" s="1">
        <v>0</v>
      </c>
      <c r="O24" s="1">
        <v>0</v>
      </c>
      <c r="P24" s="1">
        <v>0</v>
      </c>
      <c r="Q24" s="1">
        <f>301-C24</f>
        <v>249</v>
      </c>
      <c r="R24" s="1">
        <f>G24</f>
        <v>27</v>
      </c>
      <c r="S24" s="1">
        <f>H24-8.7</f>
        <v>0.5</v>
      </c>
      <c r="T24" s="1">
        <f>SUM(Q24:S24)</f>
        <v>276.5</v>
      </c>
      <c r="U24" s="3">
        <f>((((T24*(19-B24))*2)/(B24+2)-(B24+1))/100)*2</f>
        <v>35.311999999999998</v>
      </c>
    </row>
    <row r="25" spans="1:21" x14ac:dyDescent="0.45">
      <c r="A25" s="2">
        <f>U25</f>
        <v>35.2224</v>
      </c>
      <c r="B25" s="1">
        <v>3</v>
      </c>
      <c r="C25" s="1">
        <v>58</v>
      </c>
      <c r="D25" t="s">
        <v>61</v>
      </c>
      <c r="E25" s="1" t="s">
        <v>55</v>
      </c>
      <c r="F25" s="1" t="s">
        <v>26</v>
      </c>
      <c r="G25" s="1">
        <v>32</v>
      </c>
      <c r="H25" s="1">
        <v>9.5</v>
      </c>
      <c r="I25" s="1">
        <v>0</v>
      </c>
      <c r="J25" s="1">
        <v>0</v>
      </c>
      <c r="K25" s="1">
        <v>3.8</v>
      </c>
      <c r="L25" s="1">
        <v>48.6</v>
      </c>
      <c r="M25" s="1">
        <v>0.8</v>
      </c>
      <c r="N25" s="1">
        <v>0</v>
      </c>
      <c r="O25" s="1">
        <v>0</v>
      </c>
      <c r="P25" s="1">
        <v>0</v>
      </c>
      <c r="Q25" s="1">
        <f>301-C25</f>
        <v>243</v>
      </c>
      <c r="R25" s="1">
        <f>G25</f>
        <v>32</v>
      </c>
      <c r="S25" s="1">
        <f>H25-8.7</f>
        <v>0.80000000000000071</v>
      </c>
      <c r="T25" s="1">
        <f>SUM(Q25:S25)</f>
        <v>275.8</v>
      </c>
      <c r="U25" s="3">
        <f>((((T25*(19-B25))*2)/(B25+2)-(B25+1))/100)*2</f>
        <v>35.2224</v>
      </c>
    </row>
    <row r="26" spans="1:21" x14ac:dyDescent="0.45">
      <c r="A26" s="2">
        <f>U26</f>
        <v>35.1584</v>
      </c>
      <c r="B26" s="1">
        <v>3</v>
      </c>
      <c r="C26" s="1">
        <v>12</v>
      </c>
      <c r="D26" t="s">
        <v>62</v>
      </c>
      <c r="E26" s="1" t="s">
        <v>46</v>
      </c>
      <c r="F26" s="1" t="s">
        <v>19</v>
      </c>
      <c r="G26" s="1">
        <v>-18</v>
      </c>
      <c r="H26" s="1">
        <v>13.8</v>
      </c>
      <c r="I26" s="1">
        <v>0</v>
      </c>
      <c r="J26" s="1">
        <v>0</v>
      </c>
      <c r="K26" s="1">
        <v>3.7</v>
      </c>
      <c r="L26" s="1">
        <v>24.5</v>
      </c>
      <c r="M26" s="1">
        <v>0.5</v>
      </c>
      <c r="N26" s="1">
        <v>11</v>
      </c>
      <c r="O26" s="1">
        <v>53.8</v>
      </c>
      <c r="P26" s="1">
        <v>0.5</v>
      </c>
      <c r="Q26" s="1">
        <f>301-C26</f>
        <v>289</v>
      </c>
      <c r="R26" s="1">
        <f>G26</f>
        <v>-18</v>
      </c>
      <c r="S26" s="1">
        <f>H26-9.5</f>
        <v>4.3000000000000007</v>
      </c>
      <c r="T26" s="1">
        <f>SUM(Q26:S26)</f>
        <v>275.3</v>
      </c>
      <c r="U26" s="3">
        <f>((((T26*(19-B26))*2)/(B26+2)-(B26+1))/100)*2</f>
        <v>35.1584</v>
      </c>
    </row>
    <row r="27" spans="1:21" x14ac:dyDescent="0.45">
      <c r="A27" s="2">
        <f>U27</f>
        <v>34.735999999999997</v>
      </c>
      <c r="B27" s="1">
        <v>3</v>
      </c>
      <c r="C27" s="1">
        <v>31</v>
      </c>
      <c r="D27" t="s">
        <v>63</v>
      </c>
      <c r="E27" s="1" t="s">
        <v>21</v>
      </c>
      <c r="F27" s="1" t="s">
        <v>26</v>
      </c>
      <c r="G27" s="1">
        <v>-1</v>
      </c>
      <c r="H27" s="1">
        <v>11.7</v>
      </c>
      <c r="I27" s="1">
        <v>0</v>
      </c>
      <c r="J27" s="1">
        <v>0</v>
      </c>
      <c r="K27" s="1">
        <v>4.5999999999999996</v>
      </c>
      <c r="L27" s="1">
        <v>60</v>
      </c>
      <c r="M27" s="1">
        <v>0.9</v>
      </c>
      <c r="N27" s="1">
        <v>0.4</v>
      </c>
      <c r="O27" s="1">
        <v>1.9</v>
      </c>
      <c r="P27" s="1">
        <v>0</v>
      </c>
      <c r="Q27" s="1">
        <f>301-C27</f>
        <v>270</v>
      </c>
      <c r="R27" s="1">
        <f>G27</f>
        <v>-1</v>
      </c>
      <c r="S27" s="1">
        <f>H27-8.7</f>
        <v>3</v>
      </c>
      <c r="T27" s="1">
        <f>SUM(Q27:S27)</f>
        <v>272</v>
      </c>
      <c r="U27" s="3">
        <f>((((T27*(19-B27))*2)/(B27+2)-(B27+1))/100)*2</f>
        <v>34.735999999999997</v>
      </c>
    </row>
    <row r="28" spans="1:21" x14ac:dyDescent="0.45">
      <c r="A28" s="2">
        <f>U28</f>
        <v>34.723199999999999</v>
      </c>
      <c r="B28" s="1">
        <v>3</v>
      </c>
      <c r="C28" s="1">
        <v>18</v>
      </c>
      <c r="D28" t="s">
        <v>64</v>
      </c>
      <c r="E28" s="1" t="s">
        <v>23</v>
      </c>
      <c r="F28" s="1" t="s">
        <v>26</v>
      </c>
      <c r="G28" s="1">
        <v>-16</v>
      </c>
      <c r="H28" s="1">
        <v>13.6</v>
      </c>
      <c r="I28" s="1">
        <v>0</v>
      </c>
      <c r="J28" s="1">
        <v>0</v>
      </c>
      <c r="K28" s="1">
        <v>5.2</v>
      </c>
      <c r="L28" s="1">
        <v>76.2</v>
      </c>
      <c r="M28" s="1">
        <v>1</v>
      </c>
      <c r="N28" s="1">
        <v>0</v>
      </c>
      <c r="O28" s="1">
        <v>0</v>
      </c>
      <c r="P28" s="1">
        <v>0</v>
      </c>
      <c r="Q28" s="1">
        <f>301-C28</f>
        <v>283</v>
      </c>
      <c r="R28" s="1">
        <f>G28</f>
        <v>-16</v>
      </c>
      <c r="S28" s="1">
        <f>H28-8.7</f>
        <v>4.9000000000000004</v>
      </c>
      <c r="T28" s="1">
        <f>SUM(Q28:S28)</f>
        <v>271.89999999999998</v>
      </c>
      <c r="U28" s="3">
        <f>((((T28*(19-B28))*2)/(B28+2)-(B28+1))/100)*2</f>
        <v>34.723199999999999</v>
      </c>
    </row>
    <row r="29" spans="1:21" x14ac:dyDescent="0.45">
      <c r="A29" s="2">
        <f>U29</f>
        <v>33.801600000000001</v>
      </c>
      <c r="B29" s="1">
        <v>3</v>
      </c>
      <c r="C29" s="1">
        <v>76</v>
      </c>
      <c r="D29" t="s">
        <v>65</v>
      </c>
      <c r="E29" s="1" t="s">
        <v>66</v>
      </c>
      <c r="F29" s="1" t="s">
        <v>48</v>
      </c>
      <c r="G29" s="1">
        <v>36</v>
      </c>
      <c r="H29" s="1">
        <v>23</v>
      </c>
      <c r="I29" s="1">
        <v>297</v>
      </c>
      <c r="J29" s="1">
        <v>2.1</v>
      </c>
      <c r="K29" s="1">
        <v>0</v>
      </c>
      <c r="L29" s="1">
        <v>0</v>
      </c>
      <c r="M29" s="1">
        <v>0</v>
      </c>
      <c r="N29" s="1">
        <v>5</v>
      </c>
      <c r="O29" s="1">
        <v>24.6</v>
      </c>
      <c r="P29" s="1">
        <v>0.1</v>
      </c>
      <c r="Q29" s="1">
        <f>301-C29</f>
        <v>225</v>
      </c>
      <c r="R29" s="1">
        <f>G29</f>
        <v>36</v>
      </c>
      <c r="S29" s="1">
        <f>H29-19.3</f>
        <v>3.6999999999999993</v>
      </c>
      <c r="T29" s="1">
        <f>SUM(Q29:S29)</f>
        <v>264.7</v>
      </c>
      <c r="U29" s="3">
        <f>((((T29*(19-B29))*2)/(B29+2)-(B29+1))/100)*2</f>
        <v>33.801600000000001</v>
      </c>
    </row>
    <row r="30" spans="1:21" x14ac:dyDescent="0.45">
      <c r="A30" s="2">
        <f>U30</f>
        <v>33.494399999999999</v>
      </c>
      <c r="B30" s="1">
        <v>3</v>
      </c>
      <c r="C30" s="1">
        <v>8</v>
      </c>
      <c r="D30" t="s">
        <v>67</v>
      </c>
      <c r="E30" s="1" t="s">
        <v>68</v>
      </c>
      <c r="F30" s="1" t="s">
        <v>19</v>
      </c>
      <c r="G30" s="1">
        <v>-33</v>
      </c>
      <c r="H30" s="1">
        <v>11.8</v>
      </c>
      <c r="I30" s="1">
        <v>0</v>
      </c>
      <c r="J30" s="1">
        <v>0</v>
      </c>
      <c r="K30" s="1">
        <v>2.5</v>
      </c>
      <c r="L30" s="1">
        <v>15.4</v>
      </c>
      <c r="M30" s="1">
        <v>0</v>
      </c>
      <c r="N30" s="1">
        <v>14.9</v>
      </c>
      <c r="O30" s="1">
        <v>65</v>
      </c>
      <c r="P30" s="1">
        <v>0.6</v>
      </c>
      <c r="Q30" s="1">
        <f>301-C30</f>
        <v>293</v>
      </c>
      <c r="R30" s="1">
        <f>G30</f>
        <v>-33</v>
      </c>
      <c r="S30" s="1">
        <f>H30-9.5</f>
        <v>2.3000000000000007</v>
      </c>
      <c r="T30" s="1">
        <f>SUM(Q30:S30)</f>
        <v>262.3</v>
      </c>
      <c r="U30" s="3">
        <f>((((T30*(19-B30))*2)/(B30+2)-(B30+1))/100)*2</f>
        <v>33.494399999999999</v>
      </c>
    </row>
    <row r="31" spans="1:21" x14ac:dyDescent="0.45">
      <c r="A31" s="2">
        <f>U31</f>
        <v>32.7136</v>
      </c>
      <c r="B31" s="1">
        <v>3</v>
      </c>
      <c r="C31" s="1">
        <v>53</v>
      </c>
      <c r="D31" t="s">
        <v>69</v>
      </c>
      <c r="E31" s="1" t="s">
        <v>46</v>
      </c>
      <c r="F31" s="1" t="s">
        <v>48</v>
      </c>
      <c r="G31" s="1">
        <v>-2</v>
      </c>
      <c r="H31" s="1">
        <v>29.5</v>
      </c>
      <c r="I31" s="1">
        <v>317.60000000000002</v>
      </c>
      <c r="J31" s="1">
        <v>3.5</v>
      </c>
      <c r="K31" s="1">
        <v>0</v>
      </c>
      <c r="L31" s="1">
        <v>0</v>
      </c>
      <c r="M31" s="1">
        <v>0</v>
      </c>
      <c r="N31" s="1">
        <v>4.5999999999999996</v>
      </c>
      <c r="O31" s="1">
        <v>33.1</v>
      </c>
      <c r="P31" s="1">
        <v>0.1</v>
      </c>
      <c r="Q31" s="1">
        <f>301-C31</f>
        <v>248</v>
      </c>
      <c r="R31" s="1">
        <f>G31</f>
        <v>-2</v>
      </c>
      <c r="S31" s="1">
        <f>H31-19.3</f>
        <v>10.199999999999999</v>
      </c>
      <c r="T31" s="1">
        <f>SUM(Q31:S31)</f>
        <v>256.2</v>
      </c>
      <c r="U31" s="3">
        <f>((((T31*(19-B31))*2)/(B31+2)-(B31+1))/100)*2</f>
        <v>32.7136</v>
      </c>
    </row>
    <row r="32" spans="1:21" x14ac:dyDescent="0.45">
      <c r="A32" s="2">
        <f>U32</f>
        <v>32.585599999999999</v>
      </c>
      <c r="B32" s="1">
        <v>3</v>
      </c>
      <c r="C32" s="1">
        <v>23</v>
      </c>
      <c r="D32" t="s">
        <v>70</v>
      </c>
      <c r="E32" s="1" t="s">
        <v>46</v>
      </c>
      <c r="F32" s="1" t="s">
        <v>26</v>
      </c>
      <c r="G32" s="1">
        <v>-27</v>
      </c>
      <c r="H32" s="1">
        <v>12.9</v>
      </c>
      <c r="I32" s="1">
        <v>0</v>
      </c>
      <c r="J32" s="1">
        <v>0</v>
      </c>
      <c r="K32" s="1">
        <v>6.6</v>
      </c>
      <c r="L32" s="1">
        <v>76.900000000000006</v>
      </c>
      <c r="M32" s="1">
        <v>0.9</v>
      </c>
      <c r="N32" s="1">
        <v>0</v>
      </c>
      <c r="O32" s="1">
        <v>0</v>
      </c>
      <c r="P32" s="1">
        <v>0</v>
      </c>
      <c r="Q32" s="1">
        <f>301-C32</f>
        <v>278</v>
      </c>
      <c r="R32" s="1">
        <f>G32</f>
        <v>-27</v>
      </c>
      <c r="S32" s="1">
        <f>H32-8.7</f>
        <v>4.2000000000000011</v>
      </c>
      <c r="T32" s="1">
        <f>SUM(Q32:S32)</f>
        <v>255.2</v>
      </c>
      <c r="U32" s="3">
        <f>((((T32*(19-B32))*2)/(B32+2)-(B32+1))/100)*2</f>
        <v>32.585599999999999</v>
      </c>
    </row>
    <row r="33" spans="1:21" x14ac:dyDescent="0.45">
      <c r="A33" s="2">
        <f>U33</f>
        <v>32.406400000000005</v>
      </c>
      <c r="B33" s="1">
        <v>3</v>
      </c>
      <c r="C33" s="1">
        <v>48</v>
      </c>
      <c r="D33" t="s">
        <v>71</v>
      </c>
      <c r="E33" s="1" t="s">
        <v>42</v>
      </c>
      <c r="F33" s="1" t="s">
        <v>48</v>
      </c>
      <c r="G33" s="1">
        <v>-10</v>
      </c>
      <c r="H33" s="1">
        <v>30.1</v>
      </c>
      <c r="I33" s="1">
        <v>266.3</v>
      </c>
      <c r="J33" s="1">
        <v>2</v>
      </c>
      <c r="K33" s="1">
        <v>0</v>
      </c>
      <c r="L33" s="1">
        <v>0</v>
      </c>
      <c r="M33" s="1">
        <v>0</v>
      </c>
      <c r="N33" s="1">
        <v>9.5</v>
      </c>
      <c r="O33" s="1">
        <v>67.900000000000006</v>
      </c>
      <c r="P33" s="1">
        <v>1</v>
      </c>
      <c r="Q33" s="1">
        <f>301-C33</f>
        <v>253</v>
      </c>
      <c r="R33" s="1">
        <f>G33</f>
        <v>-10</v>
      </c>
      <c r="S33" s="1">
        <f>H33-19.3</f>
        <v>10.8</v>
      </c>
      <c r="T33" s="1">
        <f>SUM(Q33:S33)</f>
        <v>253.8</v>
      </c>
      <c r="U33" s="3">
        <f>((((T33*(19-B33))*2)/(B33+2)-(B33+1))/100)*2</f>
        <v>32.406400000000005</v>
      </c>
    </row>
    <row r="34" spans="1:21" x14ac:dyDescent="0.45">
      <c r="A34" s="2">
        <f>U34</f>
        <v>31.446400000000004</v>
      </c>
      <c r="B34" s="1">
        <v>3</v>
      </c>
      <c r="C34" s="1">
        <v>24</v>
      </c>
      <c r="D34" t="s">
        <v>72</v>
      </c>
      <c r="E34" s="1" t="s">
        <v>73</v>
      </c>
      <c r="F34" s="1" t="s">
        <v>26</v>
      </c>
      <c r="G34" s="1">
        <v>-33</v>
      </c>
      <c r="H34" s="1">
        <v>11</v>
      </c>
      <c r="I34" s="1">
        <v>0</v>
      </c>
      <c r="J34" s="1">
        <v>0</v>
      </c>
      <c r="K34" s="1">
        <v>7</v>
      </c>
      <c r="L34" s="1">
        <v>90.3</v>
      </c>
      <c r="M34" s="1">
        <v>0.3</v>
      </c>
      <c r="N34" s="1">
        <v>0</v>
      </c>
      <c r="O34" s="1">
        <v>0</v>
      </c>
      <c r="P34" s="1">
        <v>0</v>
      </c>
      <c r="Q34" s="1">
        <f>301-C34</f>
        <v>277</v>
      </c>
      <c r="R34" s="1">
        <f>G34</f>
        <v>-33</v>
      </c>
      <c r="S34" s="1">
        <f>H34-8.7</f>
        <v>2.3000000000000007</v>
      </c>
      <c r="T34" s="1">
        <f>SUM(Q34:S34)</f>
        <v>246.3</v>
      </c>
      <c r="U34" s="3">
        <f>((((T34*(19-B34))*2)/(B34+2)-(B34+1))/100)*2</f>
        <v>31.446400000000004</v>
      </c>
    </row>
    <row r="35" spans="1:21" x14ac:dyDescent="0.45">
      <c r="A35" s="2">
        <f>U35</f>
        <v>29.641599999999997</v>
      </c>
      <c r="B35" s="1">
        <v>3</v>
      </c>
      <c r="C35" s="1">
        <v>80</v>
      </c>
      <c r="D35" t="s">
        <v>74</v>
      </c>
      <c r="E35" s="1" t="s">
        <v>73</v>
      </c>
      <c r="F35" s="1" t="s">
        <v>48</v>
      </c>
      <c r="G35" s="1">
        <v>6</v>
      </c>
      <c r="H35" s="1">
        <v>24.5</v>
      </c>
      <c r="I35" s="1">
        <v>287.39999999999998</v>
      </c>
      <c r="J35" s="1">
        <v>2.1</v>
      </c>
      <c r="K35" s="1">
        <v>0</v>
      </c>
      <c r="L35" s="1">
        <v>0</v>
      </c>
      <c r="M35" s="1">
        <v>0</v>
      </c>
      <c r="N35" s="1">
        <v>7.2</v>
      </c>
      <c r="O35" s="1">
        <v>26.8</v>
      </c>
      <c r="P35" s="1">
        <v>0.6</v>
      </c>
      <c r="Q35" s="1">
        <f>301-C35</f>
        <v>221</v>
      </c>
      <c r="R35" s="1">
        <f>G35</f>
        <v>6</v>
      </c>
      <c r="S35" s="1">
        <f>H35-19.3</f>
        <v>5.1999999999999993</v>
      </c>
      <c r="T35" s="1">
        <f>SUM(Q35:S35)</f>
        <v>232.2</v>
      </c>
      <c r="U35" s="3">
        <f>((((T35*(19-B35))*2)/(B35+2)-(B35+1))/100)*2</f>
        <v>29.641599999999997</v>
      </c>
    </row>
    <row r="36" spans="1:21" x14ac:dyDescent="0.45">
      <c r="A36" s="2">
        <f>U36</f>
        <v>28.76</v>
      </c>
      <c r="B36" s="1">
        <v>4</v>
      </c>
      <c r="C36" s="1">
        <v>16</v>
      </c>
      <c r="D36" t="s">
        <v>75</v>
      </c>
      <c r="E36" s="1" t="s">
        <v>30</v>
      </c>
      <c r="F36" s="1" t="s">
        <v>76</v>
      </c>
      <c r="G36" s="1">
        <v>-3</v>
      </c>
      <c r="H36" s="1">
        <v>12.3</v>
      </c>
      <c r="I36" s="1">
        <v>0</v>
      </c>
      <c r="J36" s="1">
        <v>0</v>
      </c>
      <c r="K36" s="1">
        <v>6.4</v>
      </c>
      <c r="L36" s="1">
        <v>85.4</v>
      </c>
      <c r="M36" s="1">
        <v>0.7</v>
      </c>
      <c r="N36" s="1">
        <v>0</v>
      </c>
      <c r="O36" s="1">
        <v>0</v>
      </c>
      <c r="P36" s="1">
        <v>0</v>
      </c>
      <c r="Q36" s="1">
        <f>301-C36</f>
        <v>285</v>
      </c>
      <c r="R36" s="1">
        <f>G36</f>
        <v>-3</v>
      </c>
      <c r="S36" s="1">
        <f>H36-5.7</f>
        <v>6.6000000000000005</v>
      </c>
      <c r="T36" s="1">
        <f>SUM(Q36:S36)</f>
        <v>288.60000000000002</v>
      </c>
      <c r="U36" s="3">
        <f>((((T36*(19-B36))*2)/(B36+2)-(B36+1))/100)*2</f>
        <v>28.76</v>
      </c>
    </row>
    <row r="37" spans="1:21" x14ac:dyDescent="0.45">
      <c r="A37" s="2">
        <f>U37</f>
        <v>28.65</v>
      </c>
      <c r="B37" s="1">
        <v>4</v>
      </c>
      <c r="C37" s="1">
        <v>27</v>
      </c>
      <c r="D37" t="s">
        <v>77</v>
      </c>
      <c r="E37" s="1" t="s">
        <v>30</v>
      </c>
      <c r="F37" s="1" t="s">
        <v>19</v>
      </c>
      <c r="G37" s="1">
        <v>12</v>
      </c>
      <c r="H37" s="1">
        <v>11</v>
      </c>
      <c r="I37" s="1">
        <v>0</v>
      </c>
      <c r="J37" s="1">
        <v>0</v>
      </c>
      <c r="K37" s="1">
        <v>3.1</v>
      </c>
      <c r="L37" s="1">
        <v>24.9</v>
      </c>
      <c r="M37" s="1">
        <v>0.1</v>
      </c>
      <c r="N37" s="1">
        <v>14</v>
      </c>
      <c r="O37" s="1">
        <v>65.099999999999994</v>
      </c>
      <c r="P37" s="1">
        <v>0.2</v>
      </c>
      <c r="Q37" s="1">
        <f>301-C37</f>
        <v>274</v>
      </c>
      <c r="R37" s="1">
        <f>G37</f>
        <v>12</v>
      </c>
      <c r="S37" s="1">
        <f>H37-9.5</f>
        <v>1.5</v>
      </c>
      <c r="T37" s="1">
        <f>SUM(Q37:S37)</f>
        <v>287.5</v>
      </c>
      <c r="U37" s="3">
        <f>((((T37*(19-B37))*2)/(B37+2)-(B37+1))/100)*2</f>
        <v>28.65</v>
      </c>
    </row>
    <row r="38" spans="1:21" x14ac:dyDescent="0.45">
      <c r="A38" s="2">
        <f>U38</f>
        <v>28.41</v>
      </c>
      <c r="B38" s="1">
        <v>4</v>
      </c>
      <c r="C38" s="1">
        <v>82</v>
      </c>
      <c r="D38" t="s">
        <v>78</v>
      </c>
      <c r="E38" s="1" t="s">
        <v>79</v>
      </c>
      <c r="F38" s="1" t="s">
        <v>48</v>
      </c>
      <c r="G38" s="1">
        <v>65</v>
      </c>
      <c r="H38" s="1">
        <v>20.399999999999999</v>
      </c>
      <c r="I38" s="1">
        <v>189.1</v>
      </c>
      <c r="J38" s="1">
        <v>1.5</v>
      </c>
      <c r="K38" s="1">
        <v>0</v>
      </c>
      <c r="L38" s="1">
        <v>0</v>
      </c>
      <c r="M38" s="1">
        <v>0</v>
      </c>
      <c r="N38" s="1">
        <v>9.9</v>
      </c>
      <c r="O38" s="1">
        <v>58.6</v>
      </c>
      <c r="P38" s="1">
        <v>0.4</v>
      </c>
      <c r="Q38" s="1">
        <f>301-C38</f>
        <v>219</v>
      </c>
      <c r="R38" s="1">
        <f>G38</f>
        <v>65</v>
      </c>
      <c r="S38" s="1">
        <f>H38-19.3</f>
        <v>1.0999999999999979</v>
      </c>
      <c r="T38" s="1">
        <f>SUM(Q38:S38)</f>
        <v>285.10000000000002</v>
      </c>
      <c r="U38" s="3">
        <f>((((T38*(19-B38))*2)/(B38+2)-(B38+1))/100)*2</f>
        <v>28.41</v>
      </c>
    </row>
    <row r="39" spans="1:21" x14ac:dyDescent="0.45">
      <c r="A39" s="2">
        <f>U39</f>
        <v>27.23</v>
      </c>
      <c r="B39" s="1">
        <v>4</v>
      </c>
      <c r="C39" s="1">
        <v>59</v>
      </c>
      <c r="D39" t="s">
        <v>80</v>
      </c>
      <c r="E39" s="1" t="s">
        <v>50</v>
      </c>
      <c r="F39" s="1" t="s">
        <v>26</v>
      </c>
      <c r="G39" s="1">
        <v>31</v>
      </c>
      <c r="H39" s="1">
        <v>9</v>
      </c>
      <c r="I39" s="1">
        <v>0</v>
      </c>
      <c r="J39" s="1">
        <v>0</v>
      </c>
      <c r="K39" s="1">
        <v>6.6</v>
      </c>
      <c r="L39" s="1">
        <v>72.8</v>
      </c>
      <c r="M39" s="1">
        <v>0.2</v>
      </c>
      <c r="N39" s="1">
        <v>0.3</v>
      </c>
      <c r="O39" s="1">
        <v>1.2</v>
      </c>
      <c r="P39" s="1">
        <v>0</v>
      </c>
      <c r="Q39" s="1">
        <f>301-C39</f>
        <v>242</v>
      </c>
      <c r="R39" s="1">
        <f>G39</f>
        <v>31</v>
      </c>
      <c r="S39" s="1">
        <f>H39-8.7</f>
        <v>0.30000000000000071</v>
      </c>
      <c r="T39" s="1">
        <f>SUM(Q39:S39)</f>
        <v>273.3</v>
      </c>
      <c r="U39" s="3">
        <f>((((T39*(19-B39))*2)/(B39+2)-(B39+1))/100)*2</f>
        <v>27.23</v>
      </c>
    </row>
    <row r="40" spans="1:21" x14ac:dyDescent="0.45">
      <c r="A40" s="2">
        <f>U40</f>
        <v>26.539999999999996</v>
      </c>
      <c r="B40" s="1">
        <v>4</v>
      </c>
      <c r="C40" s="1">
        <v>30</v>
      </c>
      <c r="D40" t="s">
        <v>81</v>
      </c>
      <c r="E40" s="1" t="s">
        <v>66</v>
      </c>
      <c r="F40" s="1" t="s">
        <v>19</v>
      </c>
      <c r="G40" s="1">
        <v>-5</v>
      </c>
      <c r="H40" s="1">
        <v>9.9</v>
      </c>
      <c r="I40" s="1">
        <v>0</v>
      </c>
      <c r="J40" s="1">
        <v>0</v>
      </c>
      <c r="K40" s="1">
        <v>2</v>
      </c>
      <c r="L40" s="1">
        <v>20.100000000000001</v>
      </c>
      <c r="M40" s="1">
        <v>0.1</v>
      </c>
      <c r="N40" s="1">
        <v>12.9</v>
      </c>
      <c r="O40" s="1">
        <v>51</v>
      </c>
      <c r="P40" s="1">
        <v>0.4</v>
      </c>
      <c r="Q40" s="1">
        <f>301-C40</f>
        <v>271</v>
      </c>
      <c r="R40" s="1">
        <f>G40</f>
        <v>-5</v>
      </c>
      <c r="S40" s="1">
        <f>H40-9.5</f>
        <v>0.40000000000000036</v>
      </c>
      <c r="T40" s="1">
        <f>SUM(Q40:S40)</f>
        <v>266.39999999999998</v>
      </c>
      <c r="U40" s="3">
        <f>((((T40*(19-B40))*2)/(B40+2)-(B40+1))/100)*2</f>
        <v>26.539999999999996</v>
      </c>
    </row>
    <row r="41" spans="1:21" x14ac:dyDescent="0.45">
      <c r="A41" s="2">
        <f>U41</f>
        <v>26.32</v>
      </c>
      <c r="B41" s="1">
        <v>4</v>
      </c>
      <c r="C41" s="1">
        <v>38</v>
      </c>
      <c r="D41" t="s">
        <v>82</v>
      </c>
      <c r="E41" s="1" t="s">
        <v>83</v>
      </c>
      <c r="F41" s="1" t="s">
        <v>26</v>
      </c>
      <c r="G41" s="1">
        <v>0</v>
      </c>
      <c r="H41" s="1">
        <v>9.9</v>
      </c>
      <c r="I41" s="1">
        <v>0</v>
      </c>
      <c r="J41" s="1">
        <v>0</v>
      </c>
      <c r="K41" s="1">
        <v>6.3</v>
      </c>
      <c r="L41" s="1">
        <v>79.099999999999994</v>
      </c>
      <c r="M41" s="1">
        <v>0.3</v>
      </c>
      <c r="N41" s="1">
        <v>0.1</v>
      </c>
      <c r="O41" s="1">
        <v>-0.1</v>
      </c>
      <c r="P41" s="1">
        <v>0</v>
      </c>
      <c r="Q41" s="1">
        <f>301-C41</f>
        <v>263</v>
      </c>
      <c r="R41" s="1">
        <f>G41</f>
        <v>0</v>
      </c>
      <c r="S41" s="1">
        <f>H41-8.7</f>
        <v>1.2000000000000011</v>
      </c>
      <c r="T41" s="1">
        <f>SUM(Q41:S41)</f>
        <v>264.2</v>
      </c>
      <c r="U41" s="3">
        <f>((((T41*(19-B41))*2)/(B41+2)-(B41+1))/100)*2</f>
        <v>26.32</v>
      </c>
    </row>
    <row r="42" spans="1:21" x14ac:dyDescent="0.45">
      <c r="A42" s="2">
        <f>U42</f>
        <v>26.139999999999997</v>
      </c>
      <c r="B42" s="1">
        <v>4</v>
      </c>
      <c r="C42" s="1">
        <v>20</v>
      </c>
      <c r="D42" t="s">
        <v>84</v>
      </c>
      <c r="E42" s="1" t="s">
        <v>39</v>
      </c>
      <c r="F42" s="1" t="s">
        <v>26</v>
      </c>
      <c r="G42" s="1">
        <v>-23</v>
      </c>
      <c r="H42" s="1">
        <v>13.1</v>
      </c>
      <c r="I42" s="1">
        <v>0</v>
      </c>
      <c r="J42" s="1">
        <v>0</v>
      </c>
      <c r="K42" s="1">
        <v>5.4</v>
      </c>
      <c r="L42" s="1">
        <v>82.1</v>
      </c>
      <c r="M42" s="1">
        <v>0.8</v>
      </c>
      <c r="N42" s="1">
        <v>0.4</v>
      </c>
      <c r="O42" s="1">
        <v>1.8</v>
      </c>
      <c r="P42" s="1">
        <v>0</v>
      </c>
      <c r="Q42" s="1">
        <f>301-C42</f>
        <v>281</v>
      </c>
      <c r="R42" s="1">
        <f>G42</f>
        <v>-23</v>
      </c>
      <c r="S42" s="1">
        <f>H42-8.7</f>
        <v>4.4000000000000004</v>
      </c>
      <c r="T42" s="1">
        <f>SUM(Q42:S42)</f>
        <v>262.39999999999998</v>
      </c>
      <c r="U42" s="3">
        <f>((((T42*(19-B42))*2)/(B42+2)-(B42+1))/100)*2</f>
        <v>26.139999999999997</v>
      </c>
    </row>
    <row r="43" spans="1:21" x14ac:dyDescent="0.45">
      <c r="A43" s="2">
        <f>U43</f>
        <v>26.060000000000006</v>
      </c>
      <c r="B43" s="1">
        <v>4</v>
      </c>
      <c r="C43" s="1">
        <v>47</v>
      </c>
      <c r="D43" t="s">
        <v>85</v>
      </c>
      <c r="E43" s="1" t="s">
        <v>86</v>
      </c>
      <c r="F43" s="1" t="s">
        <v>26</v>
      </c>
      <c r="G43" s="1">
        <v>8</v>
      </c>
      <c r="H43" s="1">
        <v>8.3000000000000007</v>
      </c>
      <c r="I43" s="1">
        <v>0</v>
      </c>
      <c r="J43" s="1">
        <v>0</v>
      </c>
      <c r="K43" s="1">
        <v>6</v>
      </c>
      <c r="L43" s="1">
        <v>65.900000000000006</v>
      </c>
      <c r="M43" s="1">
        <v>0.3</v>
      </c>
      <c r="N43" s="1">
        <v>0.5</v>
      </c>
      <c r="O43" s="1">
        <v>4.0999999999999996</v>
      </c>
      <c r="P43" s="1">
        <v>0</v>
      </c>
      <c r="Q43" s="1">
        <f>301-C43</f>
        <v>254</v>
      </c>
      <c r="R43" s="1">
        <f>G43</f>
        <v>8</v>
      </c>
      <c r="S43" s="1">
        <f>H43-8.7</f>
        <v>-0.39999999999999858</v>
      </c>
      <c r="T43" s="1">
        <f>SUM(Q43:S43)</f>
        <v>261.60000000000002</v>
      </c>
      <c r="U43" s="3">
        <f>((((T43*(19-B43))*2)/(B43+2)-(B43+1))/100)*2</f>
        <v>26.060000000000006</v>
      </c>
    </row>
    <row r="44" spans="1:21" x14ac:dyDescent="0.45">
      <c r="A44" s="2">
        <f>U44</f>
        <v>26.039999999999996</v>
      </c>
      <c r="B44" s="1">
        <v>4</v>
      </c>
      <c r="C44" s="1">
        <v>54</v>
      </c>
      <c r="D44" t="s">
        <v>87</v>
      </c>
      <c r="E44" s="1" t="s">
        <v>55</v>
      </c>
      <c r="F44" s="1" t="s">
        <v>19</v>
      </c>
      <c r="G44" s="1">
        <v>17</v>
      </c>
      <c r="H44" s="1">
        <v>6.9</v>
      </c>
      <c r="I44" s="1">
        <v>0</v>
      </c>
      <c r="J44" s="1">
        <v>0</v>
      </c>
      <c r="K44" s="1">
        <v>3.1</v>
      </c>
      <c r="L44" s="1">
        <v>20.100000000000001</v>
      </c>
      <c r="M44" s="1">
        <v>0</v>
      </c>
      <c r="N44" s="1">
        <v>7.3</v>
      </c>
      <c r="O44" s="1">
        <v>32.1</v>
      </c>
      <c r="P44" s="1">
        <v>0.3</v>
      </c>
      <c r="Q44" s="1">
        <f>301-C44</f>
        <v>247</v>
      </c>
      <c r="R44" s="1">
        <f>G44</f>
        <v>17</v>
      </c>
      <c r="S44" s="1">
        <f>H44-9.5</f>
        <v>-2.5999999999999996</v>
      </c>
      <c r="T44" s="1">
        <f>SUM(Q44:S44)</f>
        <v>261.39999999999998</v>
      </c>
      <c r="U44" s="3">
        <f>((((T44*(19-B44))*2)/(B44+2)-(B44+1))/100)*2</f>
        <v>26.039999999999996</v>
      </c>
    </row>
    <row r="45" spans="1:21" x14ac:dyDescent="0.45">
      <c r="A45" s="2">
        <f>U45</f>
        <v>25.88</v>
      </c>
      <c r="B45" s="1">
        <v>4</v>
      </c>
      <c r="C45" s="1">
        <v>36</v>
      </c>
      <c r="D45" t="s">
        <v>88</v>
      </c>
      <c r="E45" s="1" t="s">
        <v>89</v>
      </c>
      <c r="F45" s="1" t="s">
        <v>19</v>
      </c>
      <c r="G45" s="1">
        <v>-10</v>
      </c>
      <c r="H45" s="1">
        <v>14.3</v>
      </c>
      <c r="I45" s="1">
        <v>0</v>
      </c>
      <c r="J45" s="1">
        <v>0</v>
      </c>
      <c r="K45" s="1">
        <v>2.8</v>
      </c>
      <c r="L45" s="1">
        <v>37.5</v>
      </c>
      <c r="M45" s="1">
        <v>0.3</v>
      </c>
      <c r="N45" s="1">
        <v>12.8</v>
      </c>
      <c r="O45" s="1">
        <v>75.8</v>
      </c>
      <c r="P45" s="1">
        <v>0.3</v>
      </c>
      <c r="Q45" s="1">
        <f>301-C45</f>
        <v>265</v>
      </c>
      <c r="R45" s="1">
        <f>G45</f>
        <v>-10</v>
      </c>
      <c r="S45" s="1">
        <f>H45-9.5</f>
        <v>4.8000000000000007</v>
      </c>
      <c r="T45" s="1">
        <f>SUM(Q45:S45)</f>
        <v>259.8</v>
      </c>
      <c r="U45" s="3">
        <f>((((T45*(19-B45))*2)/(B45+2)-(B45+1))/100)*2</f>
        <v>25.88</v>
      </c>
    </row>
    <row r="46" spans="1:21" x14ac:dyDescent="0.45">
      <c r="A46" s="2">
        <f>U46</f>
        <v>25.38</v>
      </c>
      <c r="B46" s="1">
        <v>4</v>
      </c>
      <c r="C46" s="1">
        <v>50</v>
      </c>
      <c r="D46" t="s">
        <v>90</v>
      </c>
      <c r="E46" s="1" t="s">
        <v>91</v>
      </c>
      <c r="F46" s="1" t="s">
        <v>19</v>
      </c>
      <c r="G46" s="1">
        <v>3</v>
      </c>
      <c r="H46" s="1">
        <v>10.3</v>
      </c>
      <c r="I46" s="1">
        <v>0</v>
      </c>
      <c r="J46" s="1">
        <v>0</v>
      </c>
      <c r="K46" s="1">
        <v>2.9</v>
      </c>
      <c r="L46" s="1">
        <v>12.4</v>
      </c>
      <c r="M46" s="1">
        <v>0.1</v>
      </c>
      <c r="N46" s="1">
        <v>13.7</v>
      </c>
      <c r="O46" s="1">
        <v>56.1</v>
      </c>
      <c r="P46" s="1">
        <v>0.6</v>
      </c>
      <c r="Q46" s="1">
        <f>301-C46</f>
        <v>251</v>
      </c>
      <c r="R46" s="1">
        <f>G46</f>
        <v>3</v>
      </c>
      <c r="S46" s="1">
        <f>H46-9.5</f>
        <v>0.80000000000000071</v>
      </c>
      <c r="T46" s="1">
        <f>SUM(Q46:S46)</f>
        <v>254.8</v>
      </c>
      <c r="U46" s="3">
        <f>((((T46*(19-B46))*2)/(B46+2)-(B46+1))/100)*2</f>
        <v>25.38</v>
      </c>
    </row>
    <row r="47" spans="1:21" x14ac:dyDescent="0.45">
      <c r="A47" s="2">
        <f>U47</f>
        <v>24.92</v>
      </c>
      <c r="B47" s="1">
        <v>4</v>
      </c>
      <c r="C47" s="1">
        <v>28</v>
      </c>
      <c r="D47" t="s">
        <v>92</v>
      </c>
      <c r="E47" s="1" t="s">
        <v>57</v>
      </c>
      <c r="F47" s="1" t="s">
        <v>26</v>
      </c>
      <c r="G47" s="1">
        <v>-25</v>
      </c>
      <c r="H47" s="1">
        <v>10.9</v>
      </c>
      <c r="I47" s="1">
        <v>0</v>
      </c>
      <c r="J47" s="1">
        <v>0</v>
      </c>
      <c r="K47" s="1">
        <v>7.8</v>
      </c>
      <c r="L47" s="1">
        <v>81.400000000000006</v>
      </c>
      <c r="M47" s="1">
        <v>0.5</v>
      </c>
      <c r="N47" s="1">
        <v>0</v>
      </c>
      <c r="O47" s="1">
        <v>0</v>
      </c>
      <c r="P47" s="1">
        <v>0</v>
      </c>
      <c r="Q47" s="1">
        <f>301-C47</f>
        <v>273</v>
      </c>
      <c r="R47" s="1">
        <f>G47</f>
        <v>-25</v>
      </c>
      <c r="S47" s="1">
        <f>H47-8.7</f>
        <v>2.2000000000000011</v>
      </c>
      <c r="T47" s="1">
        <f>SUM(Q47:S47)</f>
        <v>250.2</v>
      </c>
      <c r="U47" s="3">
        <f>((((T47*(19-B47))*2)/(B47+2)-(B47+1))/100)*2</f>
        <v>24.92</v>
      </c>
    </row>
    <row r="48" spans="1:21" x14ac:dyDescent="0.45">
      <c r="A48" s="2">
        <f>U48</f>
        <v>24.84</v>
      </c>
      <c r="B48" s="1">
        <v>4</v>
      </c>
      <c r="C48" s="1">
        <v>46</v>
      </c>
      <c r="D48" t="s">
        <v>93</v>
      </c>
      <c r="E48" s="1" t="s">
        <v>86</v>
      </c>
      <c r="F48" s="1" t="s">
        <v>26</v>
      </c>
      <c r="G48" s="1">
        <v>-8</v>
      </c>
      <c r="H48" s="1">
        <v>11.1</v>
      </c>
      <c r="I48" s="1">
        <v>0</v>
      </c>
      <c r="J48" s="1">
        <v>0</v>
      </c>
      <c r="K48" s="1">
        <v>4.5999999999999996</v>
      </c>
      <c r="L48" s="1">
        <v>54.5</v>
      </c>
      <c r="M48" s="1">
        <v>0.5</v>
      </c>
      <c r="N48" s="1">
        <v>2</v>
      </c>
      <c r="O48" s="1">
        <v>13.5</v>
      </c>
      <c r="P48" s="1">
        <v>0.3</v>
      </c>
      <c r="Q48" s="1">
        <f>301-C48</f>
        <v>255</v>
      </c>
      <c r="R48" s="1">
        <f>G48</f>
        <v>-8</v>
      </c>
      <c r="S48" s="1">
        <f>H48-8.7</f>
        <v>2.4000000000000004</v>
      </c>
      <c r="T48" s="1">
        <f>SUM(Q48:S48)</f>
        <v>249.4</v>
      </c>
      <c r="U48" s="3">
        <f>((((T48*(19-B48))*2)/(B48+2)-(B48+1))/100)*2</f>
        <v>24.84</v>
      </c>
    </row>
    <row r="49" spans="1:21" x14ac:dyDescent="0.45">
      <c r="A49" s="2">
        <f>U49</f>
        <v>22.42</v>
      </c>
      <c r="B49" s="1">
        <v>4</v>
      </c>
      <c r="C49" s="1">
        <v>74</v>
      </c>
      <c r="D49" t="s">
        <v>94</v>
      </c>
      <c r="E49" s="1" t="s">
        <v>25</v>
      </c>
      <c r="F49" s="1" t="s">
        <v>48</v>
      </c>
      <c r="G49" s="1">
        <v>-6</v>
      </c>
      <c r="H49" s="1">
        <v>23.5</v>
      </c>
      <c r="I49" s="1">
        <v>281.60000000000002</v>
      </c>
      <c r="J49" s="1">
        <v>3</v>
      </c>
      <c r="K49" s="1">
        <v>0</v>
      </c>
      <c r="L49" s="1">
        <v>0</v>
      </c>
      <c r="M49" s="1">
        <v>0</v>
      </c>
      <c r="N49" s="1">
        <v>1.4</v>
      </c>
      <c r="O49" s="1">
        <v>7.6</v>
      </c>
      <c r="P49" s="1">
        <v>0</v>
      </c>
      <c r="Q49" s="1">
        <f>301-C49</f>
        <v>227</v>
      </c>
      <c r="R49" s="1">
        <f>G49</f>
        <v>-6</v>
      </c>
      <c r="S49" s="1">
        <f>H49-19.3</f>
        <v>4.1999999999999993</v>
      </c>
      <c r="T49" s="1">
        <f>SUM(Q49:S49)</f>
        <v>225.2</v>
      </c>
      <c r="U49" s="3">
        <f>((((T49*(19-B49))*2)/(B49+2)-(B49+1))/100)*2</f>
        <v>22.42</v>
      </c>
    </row>
    <row r="50" spans="1:21" x14ac:dyDescent="0.45">
      <c r="A50" s="2">
        <f>U50</f>
        <v>22.36</v>
      </c>
      <c r="B50" s="1">
        <v>4</v>
      </c>
      <c r="C50" s="1">
        <v>100</v>
      </c>
      <c r="D50" t="s">
        <v>95</v>
      </c>
      <c r="E50" s="1" t="s">
        <v>55</v>
      </c>
      <c r="F50" s="1" t="s">
        <v>48</v>
      </c>
      <c r="G50" s="1">
        <v>23</v>
      </c>
      <c r="H50" s="1">
        <v>19.899999999999999</v>
      </c>
      <c r="I50" s="1">
        <v>266.39999999999998</v>
      </c>
      <c r="J50" s="1">
        <v>2.2000000000000002</v>
      </c>
      <c r="K50" s="1">
        <v>0</v>
      </c>
      <c r="L50" s="1">
        <v>0</v>
      </c>
      <c r="M50" s="1">
        <v>0</v>
      </c>
      <c r="N50" s="1">
        <v>1.9</v>
      </c>
      <c r="O50" s="1">
        <v>0.7</v>
      </c>
      <c r="P50" s="1">
        <v>0.2</v>
      </c>
      <c r="Q50" s="1">
        <f>301-C50</f>
        <v>201</v>
      </c>
      <c r="R50" s="1">
        <f>G50</f>
        <v>23</v>
      </c>
      <c r="S50" s="1">
        <f>H50-19.3</f>
        <v>0.59999999999999787</v>
      </c>
      <c r="T50" s="1">
        <f>SUM(Q50:S50)</f>
        <v>224.6</v>
      </c>
      <c r="U50" s="3">
        <f>((((T50*(19-B50))*2)/(B50+2)-(B50+1))/100)*2</f>
        <v>22.36</v>
      </c>
    </row>
    <row r="51" spans="1:21" x14ac:dyDescent="0.45">
      <c r="A51" s="2">
        <f>U51</f>
        <v>22.34</v>
      </c>
      <c r="B51" s="1">
        <v>4</v>
      </c>
      <c r="C51" s="1">
        <v>49</v>
      </c>
      <c r="D51" t="s">
        <v>96</v>
      </c>
      <c r="E51" s="1" t="s">
        <v>35</v>
      </c>
      <c r="F51" s="1" t="s">
        <v>26</v>
      </c>
      <c r="G51" s="1">
        <v>-29</v>
      </c>
      <c r="H51" s="1">
        <v>10.1</v>
      </c>
      <c r="I51" s="1">
        <v>0</v>
      </c>
      <c r="J51" s="1">
        <v>0</v>
      </c>
      <c r="K51" s="1">
        <v>6.8</v>
      </c>
      <c r="L51" s="1">
        <v>73</v>
      </c>
      <c r="M51" s="1">
        <v>0.4</v>
      </c>
      <c r="N51" s="1">
        <v>0.5</v>
      </c>
      <c r="O51" s="1">
        <v>4.8</v>
      </c>
      <c r="P51" s="1">
        <v>0</v>
      </c>
      <c r="Q51" s="1">
        <f>301-C51</f>
        <v>252</v>
      </c>
      <c r="R51" s="1">
        <f>G51</f>
        <v>-29</v>
      </c>
      <c r="S51" s="1">
        <f>H51-8.7</f>
        <v>1.4000000000000004</v>
      </c>
      <c r="T51" s="1">
        <f>SUM(Q51:S51)</f>
        <v>224.4</v>
      </c>
      <c r="U51" s="3">
        <f>((((T51*(19-B51))*2)/(B51+2)-(B51+1))/100)*2</f>
        <v>22.34</v>
      </c>
    </row>
    <row r="52" spans="1:21" x14ac:dyDescent="0.45">
      <c r="A52" s="2">
        <f>U52</f>
        <v>22.13</v>
      </c>
      <c r="B52" s="1">
        <v>4</v>
      </c>
      <c r="C52" s="1">
        <v>79</v>
      </c>
      <c r="D52" t="s">
        <v>97</v>
      </c>
      <c r="E52" s="1" t="s">
        <v>98</v>
      </c>
      <c r="F52" s="1" t="s">
        <v>19</v>
      </c>
      <c r="G52" s="1" t="s">
        <v>99</v>
      </c>
      <c r="H52" s="1">
        <v>9.8000000000000007</v>
      </c>
      <c r="I52" s="1">
        <v>0</v>
      </c>
      <c r="J52" s="1">
        <v>0</v>
      </c>
      <c r="K52" s="1">
        <v>4.3</v>
      </c>
      <c r="L52" s="1">
        <v>28.3</v>
      </c>
      <c r="M52" s="1">
        <v>0</v>
      </c>
      <c r="N52" s="1">
        <v>14.3</v>
      </c>
      <c r="O52" s="1">
        <v>55.3</v>
      </c>
      <c r="P52" s="1">
        <v>0.3</v>
      </c>
      <c r="Q52" s="1">
        <f>301-C52</f>
        <v>222</v>
      </c>
      <c r="R52" s="1" t="str">
        <f>G52</f>
        <v>-</v>
      </c>
      <c r="S52" s="1">
        <f>H52-9.5</f>
        <v>0.30000000000000071</v>
      </c>
      <c r="T52" s="1">
        <f>SUM(Q52:S52)</f>
        <v>222.3</v>
      </c>
      <c r="U52" s="3">
        <f>((((T52*(19-B52))*2)/(B52+2)-(B52+1))/100)*2</f>
        <v>22.13</v>
      </c>
    </row>
    <row r="53" spans="1:21" x14ac:dyDescent="0.45">
      <c r="A53" s="2">
        <f>U53</f>
        <v>22.02</v>
      </c>
      <c r="B53" s="1">
        <v>4</v>
      </c>
      <c r="C53" s="1">
        <v>32</v>
      </c>
      <c r="D53" t="s">
        <v>100</v>
      </c>
      <c r="E53" s="1" t="s">
        <v>66</v>
      </c>
      <c r="F53" s="1" t="s">
        <v>26</v>
      </c>
      <c r="G53" s="1">
        <v>-51</v>
      </c>
      <c r="H53" s="1">
        <v>11.9</v>
      </c>
      <c r="I53" s="1">
        <v>0</v>
      </c>
      <c r="J53" s="1">
        <v>0</v>
      </c>
      <c r="K53" s="1">
        <v>4.5</v>
      </c>
      <c r="L53" s="1">
        <v>73.8</v>
      </c>
      <c r="M53" s="1">
        <v>0.8</v>
      </c>
      <c r="N53" s="1">
        <v>0.1</v>
      </c>
      <c r="O53" s="1">
        <v>0</v>
      </c>
      <c r="P53" s="1">
        <v>0</v>
      </c>
      <c r="Q53" s="1">
        <f>301-C53</f>
        <v>269</v>
      </c>
      <c r="R53" s="1">
        <f>G53</f>
        <v>-51</v>
      </c>
      <c r="S53" s="1">
        <f>H53-8.7</f>
        <v>3.2000000000000011</v>
      </c>
      <c r="T53" s="1">
        <f>SUM(Q53:S53)</f>
        <v>221.2</v>
      </c>
      <c r="U53" s="3">
        <f>((((T53*(19-B53))*2)/(B53+2)-(B53+1))/100)*2</f>
        <v>22.02</v>
      </c>
    </row>
    <row r="54" spans="1:21" x14ac:dyDescent="0.45">
      <c r="A54" s="2">
        <f>U54</f>
        <v>20.631999999999998</v>
      </c>
      <c r="B54" s="1">
        <v>5</v>
      </c>
      <c r="C54" s="1">
        <v>75</v>
      </c>
      <c r="D54" t="s">
        <v>101</v>
      </c>
      <c r="E54" s="1" t="s">
        <v>18</v>
      </c>
      <c r="F54" s="1" t="s">
        <v>26</v>
      </c>
      <c r="G54" s="1">
        <v>33</v>
      </c>
      <c r="H54" s="1">
        <v>9.1</v>
      </c>
      <c r="I54" s="1">
        <v>0</v>
      </c>
      <c r="J54" s="1">
        <v>0</v>
      </c>
      <c r="K54" s="1">
        <v>3.9</v>
      </c>
      <c r="L54" s="1">
        <v>71.099999999999994</v>
      </c>
      <c r="M54" s="1">
        <v>0.3</v>
      </c>
      <c r="N54" s="1">
        <v>0</v>
      </c>
      <c r="O54" s="1">
        <v>0</v>
      </c>
      <c r="P54" s="1">
        <v>0</v>
      </c>
      <c r="Q54" s="1">
        <f>301-C54</f>
        <v>226</v>
      </c>
      <c r="R54" s="1">
        <f>G54</f>
        <v>33</v>
      </c>
      <c r="S54" s="1">
        <f>H54-8.7</f>
        <v>0.40000000000000036</v>
      </c>
      <c r="T54" s="1">
        <f>SUM(Q54:S54)</f>
        <v>259.39999999999998</v>
      </c>
      <c r="U54" s="3">
        <f>((((T54*(19-B54))*2)/(B54+2)-(B54+1))/100)*2</f>
        <v>20.631999999999998</v>
      </c>
    </row>
    <row r="55" spans="1:21" x14ac:dyDescent="0.45">
      <c r="A55" s="2">
        <f>U55</f>
        <v>19.944000000000003</v>
      </c>
      <c r="B55" s="1">
        <v>5</v>
      </c>
      <c r="C55" s="1">
        <v>55</v>
      </c>
      <c r="D55" t="s">
        <v>102</v>
      </c>
      <c r="E55" s="1" t="s">
        <v>52</v>
      </c>
      <c r="F55" s="1" t="s">
        <v>26</v>
      </c>
      <c r="G55" s="1" t="s">
        <v>99</v>
      </c>
      <c r="H55" s="1">
        <v>13.5</v>
      </c>
      <c r="I55" s="1">
        <v>0</v>
      </c>
      <c r="J55" s="1">
        <v>0</v>
      </c>
      <c r="K55" s="1">
        <v>5.8</v>
      </c>
      <c r="L55" s="1">
        <v>87</v>
      </c>
      <c r="M55" s="1">
        <v>0.8</v>
      </c>
      <c r="N55" s="1">
        <v>0</v>
      </c>
      <c r="O55" s="1">
        <v>0</v>
      </c>
      <c r="P55" s="1">
        <v>0</v>
      </c>
      <c r="Q55" s="1">
        <f>301-C55</f>
        <v>246</v>
      </c>
      <c r="R55" s="1" t="str">
        <f>G55</f>
        <v>-</v>
      </c>
      <c r="S55" s="1">
        <f>H55-8.7</f>
        <v>4.8000000000000007</v>
      </c>
      <c r="T55" s="1">
        <f>SUM(Q55:S55)</f>
        <v>250.8</v>
      </c>
      <c r="U55" s="3">
        <f>((((T55*(19-B55))*2)/(B55+2)-(B55+1))/100)*2</f>
        <v>19.944000000000003</v>
      </c>
    </row>
    <row r="56" spans="1:21" x14ac:dyDescent="0.45">
      <c r="A56" s="2">
        <f>U56</f>
        <v>19.84</v>
      </c>
      <c r="B56" s="1">
        <v>4</v>
      </c>
      <c r="C56" s="1">
        <v>136</v>
      </c>
      <c r="D56" t="s">
        <v>103</v>
      </c>
      <c r="E56" s="1" t="s">
        <v>60</v>
      </c>
      <c r="F56" s="1" t="s">
        <v>48</v>
      </c>
      <c r="G56" s="1">
        <v>36</v>
      </c>
      <c r="H56" s="1">
        <v>17.7</v>
      </c>
      <c r="I56" s="1">
        <v>265.89999999999998</v>
      </c>
      <c r="J56" s="1">
        <v>1.8</v>
      </c>
      <c r="K56" s="1">
        <v>0</v>
      </c>
      <c r="L56" s="1">
        <v>0</v>
      </c>
      <c r="M56" s="1">
        <v>0</v>
      </c>
      <c r="N56" s="1">
        <v>2.1</v>
      </c>
      <c r="O56" s="1">
        <v>9.6</v>
      </c>
      <c r="P56" s="1">
        <v>0</v>
      </c>
      <c r="Q56" s="1">
        <f>301-C56</f>
        <v>165</v>
      </c>
      <c r="R56" s="1">
        <f>G56</f>
        <v>36</v>
      </c>
      <c r="S56" s="1">
        <f>H56-19.3</f>
        <v>-1.6000000000000014</v>
      </c>
      <c r="T56" s="1">
        <f>SUM(Q56:S56)</f>
        <v>199.4</v>
      </c>
      <c r="U56" s="3">
        <f>((((T56*(19-B56))*2)/(B56+2)-(B56+1))/100)*2</f>
        <v>19.84</v>
      </c>
    </row>
    <row r="57" spans="1:21" x14ac:dyDescent="0.45">
      <c r="A57" s="2">
        <f>U57</f>
        <v>19.16</v>
      </c>
      <c r="B57" s="1">
        <v>5</v>
      </c>
      <c r="C57" s="1">
        <v>34</v>
      </c>
      <c r="D57" t="s">
        <v>104</v>
      </c>
      <c r="E57" s="1" t="s">
        <v>37</v>
      </c>
      <c r="F57" s="1" t="s">
        <v>76</v>
      </c>
      <c r="G57" s="1">
        <v>-28</v>
      </c>
      <c r="H57" s="1">
        <v>7.7</v>
      </c>
      <c r="I57" s="1">
        <v>0</v>
      </c>
      <c r="J57" s="1">
        <v>0</v>
      </c>
      <c r="K57" s="1">
        <v>6.3</v>
      </c>
      <c r="L57" s="1">
        <v>49.3</v>
      </c>
      <c r="M57" s="1">
        <v>0.5</v>
      </c>
      <c r="N57" s="1">
        <v>0</v>
      </c>
      <c r="O57" s="1">
        <v>0</v>
      </c>
      <c r="P57" s="1">
        <v>0</v>
      </c>
      <c r="Q57" s="1">
        <f>301-C57</f>
        <v>267</v>
      </c>
      <c r="R57" s="1">
        <f>G57</f>
        <v>-28</v>
      </c>
      <c r="S57" s="1">
        <f>H57-5.7</f>
        <v>2</v>
      </c>
      <c r="T57" s="1">
        <f>SUM(Q57:S57)</f>
        <v>241</v>
      </c>
      <c r="U57" s="3">
        <f>((((T57*(19-B57))*2)/(B57+2)-(B57+1))/100)*2</f>
        <v>19.16</v>
      </c>
    </row>
    <row r="58" spans="1:21" x14ac:dyDescent="0.45">
      <c r="A58" s="2">
        <f>U58</f>
        <v>18.824000000000002</v>
      </c>
      <c r="B58" s="1">
        <v>5</v>
      </c>
      <c r="C58" s="1">
        <v>25</v>
      </c>
      <c r="D58" t="s">
        <v>105</v>
      </c>
      <c r="E58" s="1" t="s">
        <v>32</v>
      </c>
      <c r="F58" s="1" t="s">
        <v>19</v>
      </c>
      <c r="G58" s="1">
        <v>-43</v>
      </c>
      <c r="H58" s="1">
        <v>13.3</v>
      </c>
      <c r="I58" s="1">
        <v>0</v>
      </c>
      <c r="J58" s="1">
        <v>0</v>
      </c>
      <c r="K58" s="1">
        <v>2.2999999999999998</v>
      </c>
      <c r="L58" s="1">
        <v>14.1</v>
      </c>
      <c r="M58" s="1">
        <v>0.5</v>
      </c>
      <c r="N58" s="1">
        <v>14.4</v>
      </c>
      <c r="O58" s="1">
        <v>66.099999999999994</v>
      </c>
      <c r="P58" s="1">
        <v>0.4</v>
      </c>
      <c r="Q58" s="1">
        <f>301-C58</f>
        <v>276</v>
      </c>
      <c r="R58" s="1">
        <f>G58</f>
        <v>-43</v>
      </c>
      <c r="S58" s="1">
        <f>H58-9.5</f>
        <v>3.8000000000000007</v>
      </c>
      <c r="T58" s="1">
        <f>SUM(Q58:S58)</f>
        <v>236.8</v>
      </c>
      <c r="U58" s="3">
        <f>((((T58*(19-B58))*2)/(B58+2)-(B58+1))/100)*2</f>
        <v>18.824000000000002</v>
      </c>
    </row>
    <row r="59" spans="1:21" x14ac:dyDescent="0.45">
      <c r="A59" s="2">
        <f>U59</f>
        <v>17.911999999999999</v>
      </c>
      <c r="B59" s="1">
        <v>5</v>
      </c>
      <c r="C59" s="1">
        <v>102</v>
      </c>
      <c r="D59" t="s">
        <v>106</v>
      </c>
      <c r="E59" s="1" t="s">
        <v>39</v>
      </c>
      <c r="F59" s="1" t="s">
        <v>48</v>
      </c>
      <c r="G59" s="1">
        <v>26</v>
      </c>
      <c r="H59" s="1">
        <v>19.7</v>
      </c>
      <c r="I59" s="1">
        <v>305.10000000000002</v>
      </c>
      <c r="J59" s="1">
        <v>1.7</v>
      </c>
      <c r="K59" s="1">
        <v>0</v>
      </c>
      <c r="L59" s="1">
        <v>0</v>
      </c>
      <c r="M59" s="1">
        <v>0</v>
      </c>
      <c r="N59" s="1">
        <v>2.4</v>
      </c>
      <c r="O59" s="1">
        <v>7.6</v>
      </c>
      <c r="P59" s="1">
        <v>0.1</v>
      </c>
      <c r="Q59" s="1">
        <f>301-C59</f>
        <v>199</v>
      </c>
      <c r="R59" s="1">
        <f>G59</f>
        <v>26</v>
      </c>
      <c r="S59" s="1">
        <f>H59-19.3</f>
        <v>0.39999999999999858</v>
      </c>
      <c r="T59" s="1">
        <f>SUM(Q59:S59)</f>
        <v>225.4</v>
      </c>
      <c r="U59" s="3">
        <f>((((T59*(19-B59))*2)/(B59+2)-(B59+1))/100)*2</f>
        <v>17.911999999999999</v>
      </c>
    </row>
    <row r="60" spans="1:21" x14ac:dyDescent="0.45">
      <c r="A60" s="2">
        <f>U60</f>
        <v>17.41</v>
      </c>
      <c r="B60" s="1">
        <v>6</v>
      </c>
      <c r="C60" s="1">
        <v>72</v>
      </c>
      <c r="D60" t="s">
        <v>107</v>
      </c>
      <c r="E60" s="1" t="s">
        <v>68</v>
      </c>
      <c r="F60" s="1" t="s">
        <v>26</v>
      </c>
      <c r="G60" s="1">
        <v>41</v>
      </c>
      <c r="H60" s="1">
        <v>8.6999999999999993</v>
      </c>
      <c r="I60" s="1">
        <v>0</v>
      </c>
      <c r="J60" s="1">
        <v>0</v>
      </c>
      <c r="K60" s="1">
        <v>5.6</v>
      </c>
      <c r="L60" s="1">
        <v>54.9</v>
      </c>
      <c r="M60" s="1">
        <v>0.5</v>
      </c>
      <c r="N60" s="1">
        <v>0</v>
      </c>
      <c r="O60" s="1">
        <v>0</v>
      </c>
      <c r="P60" s="1">
        <v>0</v>
      </c>
      <c r="Q60" s="1">
        <f>301-C60</f>
        <v>229</v>
      </c>
      <c r="R60" s="1">
        <f>G60</f>
        <v>41</v>
      </c>
      <c r="S60" s="1">
        <f>H60-8.7</f>
        <v>0</v>
      </c>
      <c r="T60" s="1">
        <f>SUM(Q60:S60)</f>
        <v>270</v>
      </c>
      <c r="U60" s="3">
        <f>((((T60*(19-B60))*2)/(B60+2)-(B60+1))/100)*2</f>
        <v>17.41</v>
      </c>
    </row>
    <row r="61" spans="1:21" x14ac:dyDescent="0.45">
      <c r="A61" s="2">
        <f>U61</f>
        <v>17.325499999999998</v>
      </c>
      <c r="B61" s="1">
        <v>6</v>
      </c>
      <c r="C61" s="1">
        <v>40</v>
      </c>
      <c r="D61" t="s">
        <v>108</v>
      </c>
      <c r="E61" s="1" t="s">
        <v>109</v>
      </c>
      <c r="F61" s="1" t="s">
        <v>19</v>
      </c>
      <c r="G61" s="1">
        <v>7</v>
      </c>
      <c r="H61" s="1">
        <v>10.199999999999999</v>
      </c>
      <c r="I61" s="1">
        <v>0</v>
      </c>
      <c r="J61" s="1">
        <v>0</v>
      </c>
      <c r="K61" s="1">
        <v>2.5</v>
      </c>
      <c r="L61" s="1">
        <v>22.3</v>
      </c>
      <c r="M61" s="1">
        <v>0</v>
      </c>
      <c r="N61" s="1">
        <v>13.3</v>
      </c>
      <c r="O61" s="1">
        <v>52</v>
      </c>
      <c r="P61" s="1">
        <v>0.5</v>
      </c>
      <c r="Q61" s="1">
        <f>301-C61</f>
        <v>261</v>
      </c>
      <c r="R61" s="1">
        <f>G61</f>
        <v>7</v>
      </c>
      <c r="S61" s="1">
        <f>H61-9.5</f>
        <v>0.69999999999999929</v>
      </c>
      <c r="T61" s="1">
        <f>SUM(Q61:S61)</f>
        <v>268.7</v>
      </c>
      <c r="U61" s="3">
        <f>((((T61*(19-B61))*2)/(B61+2)-(B61+1))/100)*2</f>
        <v>17.325499999999998</v>
      </c>
    </row>
    <row r="62" spans="1:21" x14ac:dyDescent="0.45">
      <c r="A62" s="2">
        <f>U62</f>
        <v>17.202000000000002</v>
      </c>
      <c r="B62" s="1">
        <v>6</v>
      </c>
      <c r="C62" s="1">
        <v>43</v>
      </c>
      <c r="D62" t="s">
        <v>110</v>
      </c>
      <c r="E62" s="1" t="s">
        <v>79</v>
      </c>
      <c r="F62" s="1" t="s">
        <v>76</v>
      </c>
      <c r="G62" s="1">
        <v>7</v>
      </c>
      <c r="H62" s="1">
        <v>7.5</v>
      </c>
      <c r="I62" s="1">
        <v>0</v>
      </c>
      <c r="J62" s="1">
        <v>0</v>
      </c>
      <c r="K62" s="1">
        <v>3.3</v>
      </c>
      <c r="L62" s="1">
        <v>37.1</v>
      </c>
      <c r="M62" s="1">
        <v>0.6</v>
      </c>
      <c r="N62" s="1">
        <v>0</v>
      </c>
      <c r="O62" s="1">
        <v>0</v>
      </c>
      <c r="P62" s="1">
        <v>0</v>
      </c>
      <c r="Q62" s="1">
        <f>301-C62</f>
        <v>258</v>
      </c>
      <c r="R62" s="1">
        <f>G62</f>
        <v>7</v>
      </c>
      <c r="S62" s="1">
        <f>H62-5.7</f>
        <v>1.7999999999999998</v>
      </c>
      <c r="T62" s="1">
        <f>SUM(Q62:S62)</f>
        <v>266.8</v>
      </c>
      <c r="U62" s="3">
        <f>((((T62*(19-B62))*2)/(B62+2)-(B62+1))/100)*2</f>
        <v>17.202000000000002</v>
      </c>
    </row>
    <row r="63" spans="1:21" x14ac:dyDescent="0.45">
      <c r="A63" s="2">
        <f>U63</f>
        <v>17.064</v>
      </c>
      <c r="B63" s="1">
        <v>5</v>
      </c>
      <c r="C63" s="1">
        <v>92</v>
      </c>
      <c r="D63" t="s">
        <v>111</v>
      </c>
      <c r="E63" s="1" t="s">
        <v>57</v>
      </c>
      <c r="F63" s="1" t="s">
        <v>48</v>
      </c>
      <c r="G63" s="1" t="s">
        <v>99</v>
      </c>
      <c r="H63" s="1">
        <v>25.1</v>
      </c>
      <c r="I63" s="1">
        <v>306.60000000000002</v>
      </c>
      <c r="J63" s="1">
        <v>2.4</v>
      </c>
      <c r="K63" s="1">
        <v>0</v>
      </c>
      <c r="L63" s="1">
        <v>0</v>
      </c>
      <c r="M63" s="1">
        <v>0</v>
      </c>
      <c r="N63" s="1">
        <v>4.7</v>
      </c>
      <c r="O63" s="1">
        <v>23.7</v>
      </c>
      <c r="P63" s="1">
        <v>0.3</v>
      </c>
      <c r="Q63" s="1">
        <f>301-C63</f>
        <v>209</v>
      </c>
      <c r="R63" s="1" t="str">
        <f>G63</f>
        <v>-</v>
      </c>
      <c r="S63" s="1">
        <f>H63-19.3</f>
        <v>5.8000000000000007</v>
      </c>
      <c r="T63" s="1">
        <f>SUM(Q63:S63)</f>
        <v>214.8</v>
      </c>
      <c r="U63" s="3">
        <f>((((T63*(19-B63))*2)/(B63+2)-(B63+1))/100)*2</f>
        <v>17.064</v>
      </c>
    </row>
    <row r="64" spans="1:21" x14ac:dyDescent="0.45">
      <c r="A64" s="2">
        <f>U64</f>
        <v>16.285499999999999</v>
      </c>
      <c r="B64" s="1">
        <v>6</v>
      </c>
      <c r="C64" s="1">
        <v>138</v>
      </c>
      <c r="D64" t="s">
        <v>112</v>
      </c>
      <c r="E64" s="1" t="s">
        <v>79</v>
      </c>
      <c r="F64" s="1" t="s">
        <v>19</v>
      </c>
      <c r="G64" s="1">
        <v>93</v>
      </c>
      <c r="H64" s="1">
        <v>6.2</v>
      </c>
      <c r="I64" s="1">
        <v>0</v>
      </c>
      <c r="J64" s="1">
        <v>0</v>
      </c>
      <c r="K64" s="1">
        <v>0.5</v>
      </c>
      <c r="L64" s="1">
        <v>4.2</v>
      </c>
      <c r="M64" s="1">
        <v>0</v>
      </c>
      <c r="N64" s="1">
        <v>8.3000000000000007</v>
      </c>
      <c r="O64" s="1">
        <v>37.5</v>
      </c>
      <c r="P64" s="1">
        <v>0.3</v>
      </c>
      <c r="Q64" s="1">
        <f>301-C64</f>
        <v>163</v>
      </c>
      <c r="R64" s="1">
        <f>G64</f>
        <v>93</v>
      </c>
      <c r="S64" s="1">
        <f>H64-9.5</f>
        <v>-3.3</v>
      </c>
      <c r="T64" s="1">
        <f>SUM(Q64:S64)</f>
        <v>252.7</v>
      </c>
      <c r="U64" s="3">
        <f>((((T64*(19-B64))*2)/(B64+2)-(B64+1))/100)*2</f>
        <v>16.285499999999999</v>
      </c>
    </row>
    <row r="65" spans="1:21" x14ac:dyDescent="0.45">
      <c r="A65" s="2">
        <f>U65</f>
        <v>15.941000000000001</v>
      </c>
      <c r="B65" s="1">
        <v>6</v>
      </c>
      <c r="C65" s="1">
        <v>70</v>
      </c>
      <c r="D65" t="s">
        <v>113</v>
      </c>
      <c r="E65" s="1" t="s">
        <v>30</v>
      </c>
      <c r="F65" s="1" t="s">
        <v>19</v>
      </c>
      <c r="G65" s="1">
        <v>22</v>
      </c>
      <c r="H65" s="1">
        <v>3.9</v>
      </c>
      <c r="I65" s="1">
        <v>0</v>
      </c>
      <c r="J65" s="1">
        <v>0</v>
      </c>
      <c r="K65" s="1">
        <v>1.4</v>
      </c>
      <c r="L65" s="1">
        <v>13</v>
      </c>
      <c r="M65" s="1">
        <v>0</v>
      </c>
      <c r="N65" s="1">
        <v>7</v>
      </c>
      <c r="O65" s="1">
        <v>25.6</v>
      </c>
      <c r="P65" s="1">
        <v>0</v>
      </c>
      <c r="Q65" s="1">
        <f>301-C65</f>
        <v>231</v>
      </c>
      <c r="R65" s="1">
        <f>G65</f>
        <v>22</v>
      </c>
      <c r="S65" s="1">
        <f>H65-9.5</f>
        <v>-5.6</v>
      </c>
      <c r="T65" s="1">
        <f>SUM(Q65:S65)</f>
        <v>247.4</v>
      </c>
      <c r="U65" s="3">
        <f>((((T65*(19-B65))*2)/(B65+2)-(B65+1))/100)*2</f>
        <v>15.941000000000001</v>
      </c>
    </row>
    <row r="66" spans="1:21" x14ac:dyDescent="0.45">
      <c r="A66" s="2">
        <f>U66</f>
        <v>15.74</v>
      </c>
      <c r="B66" s="1">
        <v>4</v>
      </c>
      <c r="C66" s="1">
        <v>33</v>
      </c>
      <c r="D66" t="s">
        <v>114</v>
      </c>
      <c r="E66" s="1" t="s">
        <v>18</v>
      </c>
      <c r="F66" s="1" t="s">
        <v>26</v>
      </c>
      <c r="G66" s="1">
        <v>-110</v>
      </c>
      <c r="H66" s="1">
        <v>9.1</v>
      </c>
      <c r="I66" s="1">
        <v>0</v>
      </c>
      <c r="J66" s="1">
        <v>0</v>
      </c>
      <c r="K66" s="1">
        <v>6.7</v>
      </c>
      <c r="L66" s="1">
        <v>83.6</v>
      </c>
      <c r="M66" s="1">
        <v>0.1</v>
      </c>
      <c r="N66" s="1">
        <v>0.1</v>
      </c>
      <c r="O66" s="1">
        <v>0.3</v>
      </c>
      <c r="P66" s="1">
        <v>0</v>
      </c>
      <c r="Q66" s="1">
        <f>301-C66</f>
        <v>268</v>
      </c>
      <c r="R66" s="1">
        <f>G66</f>
        <v>-110</v>
      </c>
      <c r="S66" s="1">
        <f>H66-8.7</f>
        <v>0.40000000000000036</v>
      </c>
      <c r="T66" s="1">
        <f>SUM(Q66:S66)</f>
        <v>158.4</v>
      </c>
      <c r="U66" s="3">
        <f>((((T66*(19-B66))*2)/(B66+2)-(B66+1))/100)*2</f>
        <v>15.74</v>
      </c>
    </row>
    <row r="67" spans="1:21" x14ac:dyDescent="0.45">
      <c r="A67" s="2">
        <f>U67</f>
        <v>15.713500000000002</v>
      </c>
      <c r="B67" s="1">
        <v>6</v>
      </c>
      <c r="C67" s="1">
        <v>86</v>
      </c>
      <c r="D67" t="s">
        <v>115</v>
      </c>
      <c r="E67" s="1" t="s">
        <v>98</v>
      </c>
      <c r="F67" s="1" t="s">
        <v>26</v>
      </c>
      <c r="G67" s="1">
        <v>30</v>
      </c>
      <c r="H67" s="1">
        <v>7.6</v>
      </c>
      <c r="I67" s="1">
        <v>0</v>
      </c>
      <c r="J67" s="1">
        <v>0</v>
      </c>
      <c r="K67" s="1">
        <v>4.5</v>
      </c>
      <c r="L67" s="1">
        <v>53.9</v>
      </c>
      <c r="M67" s="1">
        <v>0.4</v>
      </c>
      <c r="N67" s="1">
        <v>0</v>
      </c>
      <c r="O67" s="1">
        <v>0</v>
      </c>
      <c r="P67" s="1">
        <v>0</v>
      </c>
      <c r="Q67" s="1">
        <f>301-C67</f>
        <v>215</v>
      </c>
      <c r="R67" s="1">
        <f>G67</f>
        <v>30</v>
      </c>
      <c r="S67" s="1">
        <f>H67-8.7</f>
        <v>-1.0999999999999996</v>
      </c>
      <c r="T67" s="1">
        <f>SUM(Q67:S67)</f>
        <v>243.9</v>
      </c>
      <c r="U67" s="3">
        <f>((((T67*(19-B67))*2)/(B67+2)-(B67+1))/100)*2</f>
        <v>15.713500000000002</v>
      </c>
    </row>
    <row r="68" spans="1:21" x14ac:dyDescent="0.45">
      <c r="A68" s="2">
        <f>U68</f>
        <v>15.61</v>
      </c>
      <c r="B68" s="1">
        <v>4</v>
      </c>
      <c r="C68" s="1">
        <v>98</v>
      </c>
      <c r="D68" t="s">
        <v>116</v>
      </c>
      <c r="E68" s="1" t="s">
        <v>35</v>
      </c>
      <c r="F68" s="1" t="s">
        <v>48</v>
      </c>
      <c r="G68" s="1">
        <v>-46</v>
      </c>
      <c r="H68" s="1">
        <v>19.399999999999999</v>
      </c>
      <c r="I68" s="1">
        <v>284</v>
      </c>
      <c r="J68" s="1">
        <v>1.4</v>
      </c>
      <c r="K68" s="1">
        <v>0</v>
      </c>
      <c r="L68" s="1">
        <v>0</v>
      </c>
      <c r="M68" s="1">
        <v>0</v>
      </c>
      <c r="N68" s="1">
        <v>4.4000000000000004</v>
      </c>
      <c r="O68" s="1">
        <v>16.3</v>
      </c>
      <c r="P68" s="1">
        <v>0.4</v>
      </c>
      <c r="Q68" s="1">
        <f>301-C68</f>
        <v>203</v>
      </c>
      <c r="R68" s="1">
        <f>G68</f>
        <v>-46</v>
      </c>
      <c r="S68" s="1">
        <f>H68-19.3</f>
        <v>9.9999999999997868E-2</v>
      </c>
      <c r="T68" s="1">
        <f>SUM(Q68:S68)</f>
        <v>157.1</v>
      </c>
      <c r="U68" s="3">
        <f>((((T68*(19-B68))*2)/(B68+2)-(B68+1))/100)*2</f>
        <v>15.61</v>
      </c>
    </row>
    <row r="69" spans="1:21" x14ac:dyDescent="0.45">
      <c r="A69" s="2">
        <f>U69</f>
        <v>15.59</v>
      </c>
      <c r="B69" s="1">
        <v>6</v>
      </c>
      <c r="C69" s="1">
        <v>67</v>
      </c>
      <c r="D69" t="s">
        <v>117</v>
      </c>
      <c r="E69" s="1" t="s">
        <v>44</v>
      </c>
      <c r="F69" s="1" t="s">
        <v>26</v>
      </c>
      <c r="G69" s="1">
        <v>7</v>
      </c>
      <c r="H69" s="1">
        <v>9.6999999999999993</v>
      </c>
      <c r="I69" s="1">
        <v>0</v>
      </c>
      <c r="J69" s="1">
        <v>0</v>
      </c>
      <c r="K69" s="1">
        <v>4.7</v>
      </c>
      <c r="L69" s="1">
        <v>62.4</v>
      </c>
      <c r="M69" s="1">
        <v>0.6</v>
      </c>
      <c r="N69" s="1">
        <v>0</v>
      </c>
      <c r="O69" s="1">
        <v>0</v>
      </c>
      <c r="P69" s="1">
        <v>0</v>
      </c>
      <c r="Q69" s="1">
        <f>301-C69</f>
        <v>234</v>
      </c>
      <c r="R69" s="1">
        <f>G69</f>
        <v>7</v>
      </c>
      <c r="S69" s="1">
        <f>H69-8.7</f>
        <v>1</v>
      </c>
      <c r="T69" s="1">
        <f>SUM(Q69:S69)</f>
        <v>242</v>
      </c>
      <c r="U69" s="3">
        <f>((((T69*(19-B69))*2)/(B69+2)-(B69+1))/100)*2</f>
        <v>15.59</v>
      </c>
    </row>
    <row r="70" spans="1:21" x14ac:dyDescent="0.45">
      <c r="A70" s="2">
        <f>U70</f>
        <v>15.096000000000002</v>
      </c>
      <c r="B70" s="1">
        <v>6</v>
      </c>
      <c r="C70" s="1">
        <v>39</v>
      </c>
      <c r="D70" t="s">
        <v>118</v>
      </c>
      <c r="E70" s="1" t="s">
        <v>83</v>
      </c>
      <c r="F70" s="1" t="s">
        <v>19</v>
      </c>
      <c r="G70" s="1">
        <v>-27</v>
      </c>
      <c r="H70" s="1">
        <v>8.9</v>
      </c>
      <c r="I70" s="1">
        <v>0</v>
      </c>
      <c r="J70" s="1">
        <v>0</v>
      </c>
      <c r="K70" s="1">
        <v>3.3</v>
      </c>
      <c r="L70" s="1">
        <v>23.6</v>
      </c>
      <c r="M70" s="1">
        <v>0.1</v>
      </c>
      <c r="N70" s="1">
        <v>14.6</v>
      </c>
      <c r="O70" s="1">
        <v>52.4</v>
      </c>
      <c r="P70" s="1">
        <v>0.1</v>
      </c>
      <c r="Q70" s="1">
        <f>301-C70</f>
        <v>262</v>
      </c>
      <c r="R70" s="1">
        <f>G70</f>
        <v>-27</v>
      </c>
      <c r="S70" s="1">
        <f>H70-9.5</f>
        <v>-0.59999999999999964</v>
      </c>
      <c r="T70" s="1">
        <f>SUM(Q70:S70)</f>
        <v>234.4</v>
      </c>
      <c r="U70" s="3">
        <f>((((T70*(19-B70))*2)/(B70+2)-(B70+1))/100)*2</f>
        <v>15.096000000000002</v>
      </c>
    </row>
    <row r="71" spans="1:21" x14ac:dyDescent="0.45">
      <c r="A71" s="2">
        <f>U71</f>
        <v>15.063500000000001</v>
      </c>
      <c r="B71" s="1">
        <v>6</v>
      </c>
      <c r="C71" s="1">
        <v>142</v>
      </c>
      <c r="D71" t="s">
        <v>119</v>
      </c>
      <c r="E71" s="1" t="s">
        <v>86</v>
      </c>
      <c r="F71" s="1" t="s">
        <v>19</v>
      </c>
      <c r="G71" s="1">
        <v>81</v>
      </c>
      <c r="H71" s="1">
        <v>3.4</v>
      </c>
      <c r="I71" s="1">
        <v>0</v>
      </c>
      <c r="J71" s="1">
        <v>0</v>
      </c>
      <c r="K71" s="1">
        <v>0.4</v>
      </c>
      <c r="L71" s="1">
        <v>4.5999999999999996</v>
      </c>
      <c r="M71" s="1">
        <v>0</v>
      </c>
      <c r="N71" s="1">
        <v>7</v>
      </c>
      <c r="O71" s="1">
        <v>29.6</v>
      </c>
      <c r="P71" s="1">
        <v>0</v>
      </c>
      <c r="Q71" s="1">
        <f>301-C71</f>
        <v>159</v>
      </c>
      <c r="R71" s="1">
        <f>G71</f>
        <v>81</v>
      </c>
      <c r="S71" s="1">
        <f>H71-9.5</f>
        <v>-6.1</v>
      </c>
      <c r="T71" s="1">
        <f>SUM(Q71:S71)</f>
        <v>233.9</v>
      </c>
      <c r="U71" s="3">
        <f>((((T71*(19-B71))*2)/(B71+2)-(B71+1))/100)*2</f>
        <v>15.063500000000001</v>
      </c>
    </row>
    <row r="72" spans="1:21" x14ac:dyDescent="0.45">
      <c r="A72" s="2">
        <f>U72</f>
        <v>14.94</v>
      </c>
      <c r="B72" s="1">
        <v>6</v>
      </c>
      <c r="C72" s="1">
        <v>42</v>
      </c>
      <c r="D72" t="s">
        <v>120</v>
      </c>
      <c r="E72" s="1" t="s">
        <v>60</v>
      </c>
      <c r="F72" s="1" t="s">
        <v>19</v>
      </c>
      <c r="G72" s="1">
        <v>-27</v>
      </c>
      <c r="H72" s="1">
        <v>9.5</v>
      </c>
      <c r="I72" s="1">
        <v>0</v>
      </c>
      <c r="J72" s="1">
        <v>0</v>
      </c>
      <c r="K72" s="1">
        <v>3.3</v>
      </c>
      <c r="L72" s="1">
        <v>25.9</v>
      </c>
      <c r="M72" s="1">
        <v>0.1</v>
      </c>
      <c r="N72" s="1">
        <v>6.8</v>
      </c>
      <c r="O72" s="1">
        <v>31.3</v>
      </c>
      <c r="P72" s="1">
        <v>0.5</v>
      </c>
      <c r="Q72" s="1">
        <f>301-C72</f>
        <v>259</v>
      </c>
      <c r="R72" s="1">
        <f>G72</f>
        <v>-27</v>
      </c>
      <c r="S72" s="1">
        <f>H72-9.5</f>
        <v>0</v>
      </c>
      <c r="T72" s="1">
        <f>SUM(Q72:S72)</f>
        <v>232</v>
      </c>
      <c r="U72" s="3">
        <f>((((T72*(19-B72))*2)/(B72+2)-(B72+1))/100)*2</f>
        <v>14.94</v>
      </c>
    </row>
    <row r="73" spans="1:21" x14ac:dyDescent="0.45">
      <c r="A73" s="2">
        <f>U73</f>
        <v>14.907500000000001</v>
      </c>
      <c r="B73" s="1">
        <v>6</v>
      </c>
      <c r="C73" s="1">
        <v>110</v>
      </c>
      <c r="D73" t="s">
        <v>121</v>
      </c>
      <c r="E73" s="1" t="s">
        <v>28</v>
      </c>
      <c r="F73" s="1" t="s">
        <v>48</v>
      </c>
      <c r="G73" s="1">
        <v>40</v>
      </c>
      <c r="H73" s="1">
        <v>19.8</v>
      </c>
      <c r="I73" s="1">
        <v>265</v>
      </c>
      <c r="J73" s="1">
        <v>2.1</v>
      </c>
      <c r="K73" s="1">
        <v>0</v>
      </c>
      <c r="L73" s="1">
        <v>0</v>
      </c>
      <c r="M73" s="1">
        <v>0</v>
      </c>
      <c r="N73" s="1">
        <v>1.8</v>
      </c>
      <c r="O73" s="1">
        <v>0.3</v>
      </c>
      <c r="P73" s="1">
        <v>0.3</v>
      </c>
      <c r="Q73" s="1">
        <f>301-C73</f>
        <v>191</v>
      </c>
      <c r="R73" s="1">
        <f>G73</f>
        <v>40</v>
      </c>
      <c r="S73" s="1">
        <f>H73-19.3</f>
        <v>0.5</v>
      </c>
      <c r="T73" s="1">
        <f>SUM(Q73:S73)</f>
        <v>231.5</v>
      </c>
      <c r="U73" s="3">
        <f>((((T73*(19-B73))*2)/(B73+2)-(B73+1))/100)*2</f>
        <v>14.907500000000001</v>
      </c>
    </row>
    <row r="74" spans="1:21" x14ac:dyDescent="0.45">
      <c r="A74" s="2">
        <f>U74</f>
        <v>14.738500000000002</v>
      </c>
      <c r="B74" s="1">
        <v>6</v>
      </c>
      <c r="C74" s="1">
        <v>66</v>
      </c>
      <c r="D74" t="s">
        <v>122</v>
      </c>
      <c r="E74" s="1" t="s">
        <v>55</v>
      </c>
      <c r="F74" s="1" t="s">
        <v>76</v>
      </c>
      <c r="G74" s="1">
        <v>-6</v>
      </c>
      <c r="H74" s="1">
        <v>5.6</v>
      </c>
      <c r="I74" s="1">
        <v>0</v>
      </c>
      <c r="J74" s="1">
        <v>0</v>
      </c>
      <c r="K74" s="1">
        <v>3</v>
      </c>
      <c r="L74" s="1">
        <v>35.9</v>
      </c>
      <c r="M74" s="1">
        <v>0.3</v>
      </c>
      <c r="N74" s="1">
        <v>0</v>
      </c>
      <c r="O74" s="1">
        <v>0</v>
      </c>
      <c r="P74" s="1">
        <v>0</v>
      </c>
      <c r="Q74" s="1">
        <f>301-C74</f>
        <v>235</v>
      </c>
      <c r="R74" s="1">
        <f>G74</f>
        <v>-6</v>
      </c>
      <c r="S74" s="1">
        <f>H74-5.7</f>
        <v>-0.10000000000000053</v>
      </c>
      <c r="T74" s="1">
        <f>SUM(Q74:S74)</f>
        <v>228.9</v>
      </c>
      <c r="U74" s="3">
        <f>((((T74*(19-B74))*2)/(B74+2)-(B74+1))/100)*2</f>
        <v>14.738500000000002</v>
      </c>
    </row>
    <row r="75" spans="1:21" x14ac:dyDescent="0.45">
      <c r="A75" s="2">
        <f>U75</f>
        <v>14.488</v>
      </c>
      <c r="B75" s="1">
        <v>5</v>
      </c>
      <c r="C75" s="1">
        <v>61</v>
      </c>
      <c r="D75" t="s">
        <v>123</v>
      </c>
      <c r="E75" s="1" t="s">
        <v>21</v>
      </c>
      <c r="F75" s="1" t="s">
        <v>26</v>
      </c>
      <c r="G75" s="1">
        <v>-59</v>
      </c>
      <c r="H75" s="1">
        <v>10.3</v>
      </c>
      <c r="I75" s="1">
        <v>0</v>
      </c>
      <c r="J75" s="1">
        <v>0</v>
      </c>
      <c r="K75" s="1">
        <v>4.3</v>
      </c>
      <c r="L75" s="1">
        <v>78.400000000000006</v>
      </c>
      <c r="M75" s="1">
        <v>0.4</v>
      </c>
      <c r="N75" s="1">
        <v>0</v>
      </c>
      <c r="O75" s="1">
        <v>0</v>
      </c>
      <c r="P75" s="1">
        <v>0</v>
      </c>
      <c r="Q75" s="1">
        <f>301-C75</f>
        <v>240</v>
      </c>
      <c r="R75" s="1">
        <f>G75</f>
        <v>-59</v>
      </c>
      <c r="S75" s="1">
        <f>H75-8.7</f>
        <v>1.6000000000000014</v>
      </c>
      <c r="T75" s="1">
        <f>SUM(Q75:S75)</f>
        <v>182.6</v>
      </c>
      <c r="U75" s="3">
        <f>((((T75*(19-B75))*2)/(B75+2)-(B75+1))/100)*2</f>
        <v>14.488</v>
      </c>
    </row>
    <row r="76" spans="1:21" x14ac:dyDescent="0.45">
      <c r="A76" s="2">
        <f>U76</f>
        <v>14.464</v>
      </c>
      <c r="B76" s="1">
        <v>5</v>
      </c>
      <c r="C76" s="1">
        <v>123</v>
      </c>
      <c r="D76" t="s">
        <v>124</v>
      </c>
      <c r="E76" s="1" t="s">
        <v>68</v>
      </c>
      <c r="F76" s="1" t="s">
        <v>48</v>
      </c>
      <c r="G76" s="1">
        <v>5</v>
      </c>
      <c r="H76" s="1">
        <v>18.600000000000001</v>
      </c>
      <c r="I76" s="1">
        <v>241.8</v>
      </c>
      <c r="J76" s="1">
        <v>2.2999999999999998</v>
      </c>
      <c r="K76" s="1">
        <v>0</v>
      </c>
      <c r="L76" s="1">
        <v>0</v>
      </c>
      <c r="M76" s="1">
        <v>0</v>
      </c>
      <c r="N76" s="1">
        <v>2.2999999999999998</v>
      </c>
      <c r="O76" s="1">
        <v>1.8</v>
      </c>
      <c r="P76" s="1">
        <v>0</v>
      </c>
      <c r="Q76" s="1">
        <f>301-C76</f>
        <v>178</v>
      </c>
      <c r="R76" s="1">
        <f>G76</f>
        <v>5</v>
      </c>
      <c r="S76" s="1">
        <f>H76-19.3</f>
        <v>-0.69999999999999929</v>
      </c>
      <c r="T76" s="1">
        <f>SUM(Q76:S76)</f>
        <v>182.3</v>
      </c>
      <c r="U76" s="3">
        <f>((((T76*(19-B76))*2)/(B76+2)-(B76+1))/100)*2</f>
        <v>14.464</v>
      </c>
    </row>
    <row r="77" spans="1:21" x14ac:dyDescent="0.45">
      <c r="A77" s="2">
        <f>U77</f>
        <v>14.384</v>
      </c>
      <c r="B77" s="1">
        <v>3</v>
      </c>
      <c r="C77" s="1">
        <v>146</v>
      </c>
      <c r="D77" t="s">
        <v>125</v>
      </c>
      <c r="E77" s="1" t="s">
        <v>18</v>
      </c>
      <c r="F77" s="1" t="s">
        <v>48</v>
      </c>
      <c r="G77" s="1">
        <v>-41</v>
      </c>
      <c r="H77" s="1">
        <v>18.3</v>
      </c>
      <c r="I77" s="1">
        <v>268.60000000000002</v>
      </c>
      <c r="J77" s="1">
        <v>1.2</v>
      </c>
      <c r="K77" s="1">
        <v>0</v>
      </c>
      <c r="L77" s="1">
        <v>0</v>
      </c>
      <c r="M77" s="1">
        <v>0</v>
      </c>
      <c r="N77" s="1">
        <v>3.6</v>
      </c>
      <c r="O77" s="1">
        <v>20</v>
      </c>
      <c r="P77" s="1">
        <v>0.2</v>
      </c>
      <c r="Q77" s="1">
        <f>301-C77</f>
        <v>155</v>
      </c>
      <c r="R77" s="1">
        <f>G77</f>
        <v>-41</v>
      </c>
      <c r="S77" s="1">
        <f>H77-19.3</f>
        <v>-1</v>
      </c>
      <c r="T77" s="1">
        <f>SUM(Q77:S77)</f>
        <v>113</v>
      </c>
      <c r="U77" s="3">
        <f>((((T77*(19-B77))*2)/(B77+2)-(B77+1))/100)*2</f>
        <v>14.384</v>
      </c>
    </row>
    <row r="78" spans="1:21" x14ac:dyDescent="0.45">
      <c r="A78" s="2">
        <f>U78</f>
        <v>14.368</v>
      </c>
      <c r="B78" s="1">
        <v>5</v>
      </c>
      <c r="C78" s="1">
        <v>56</v>
      </c>
      <c r="D78" t="s">
        <v>126</v>
      </c>
      <c r="E78" s="1" t="s">
        <v>73</v>
      </c>
      <c r="F78" s="1" t="s">
        <v>19</v>
      </c>
      <c r="G78" s="1">
        <v>-63</v>
      </c>
      <c r="H78" s="1">
        <v>8.6</v>
      </c>
      <c r="I78" s="1">
        <v>0</v>
      </c>
      <c r="J78" s="1">
        <v>0</v>
      </c>
      <c r="K78" s="1">
        <v>1.3</v>
      </c>
      <c r="L78" s="1">
        <v>11.8</v>
      </c>
      <c r="M78" s="1">
        <v>0.2</v>
      </c>
      <c r="N78" s="1">
        <v>8.6999999999999993</v>
      </c>
      <c r="O78" s="1">
        <v>34</v>
      </c>
      <c r="P78" s="1">
        <v>0.5</v>
      </c>
      <c r="Q78" s="1">
        <f>301-C78</f>
        <v>245</v>
      </c>
      <c r="R78" s="1">
        <f>G78</f>
        <v>-63</v>
      </c>
      <c r="S78" s="1">
        <f>H78-9.5</f>
        <v>-0.90000000000000036</v>
      </c>
      <c r="T78" s="1">
        <f>SUM(Q78:S78)</f>
        <v>181.1</v>
      </c>
      <c r="U78" s="3">
        <f>((((T78*(19-B78))*2)/(B78+2)-(B78+1))/100)*2</f>
        <v>14.368</v>
      </c>
    </row>
    <row r="79" spans="1:21" x14ac:dyDescent="0.45">
      <c r="A79" s="2">
        <f>U79</f>
        <v>13.712</v>
      </c>
      <c r="B79" s="1">
        <v>5</v>
      </c>
      <c r="C79" s="1">
        <v>35</v>
      </c>
      <c r="D79" t="s">
        <v>127</v>
      </c>
      <c r="E79" s="1" t="s">
        <v>128</v>
      </c>
      <c r="F79" s="1" t="s">
        <v>19</v>
      </c>
      <c r="G79" s="1">
        <v>-94</v>
      </c>
      <c r="H79" s="1">
        <v>10.4</v>
      </c>
      <c r="I79" s="1">
        <v>0</v>
      </c>
      <c r="J79" s="1">
        <v>0</v>
      </c>
      <c r="K79" s="1">
        <v>2.8</v>
      </c>
      <c r="L79" s="1">
        <v>22.8</v>
      </c>
      <c r="M79" s="1">
        <v>0</v>
      </c>
      <c r="N79" s="1">
        <v>11.3</v>
      </c>
      <c r="O79" s="1">
        <v>48.9</v>
      </c>
      <c r="P79" s="1">
        <v>0.6</v>
      </c>
      <c r="Q79" s="1">
        <f>301-C79</f>
        <v>266</v>
      </c>
      <c r="R79" s="1">
        <f>G79</f>
        <v>-94</v>
      </c>
      <c r="S79" s="1">
        <f>H79-9.5</f>
        <v>0.90000000000000036</v>
      </c>
      <c r="T79" s="1">
        <f>SUM(Q79:S79)</f>
        <v>172.9</v>
      </c>
      <c r="U79" s="3">
        <f>((((T79*(19-B79))*2)/(B79+2)-(B79+1))/100)*2</f>
        <v>13.712</v>
      </c>
    </row>
    <row r="80" spans="1:21" x14ac:dyDescent="0.45">
      <c r="A80" s="2">
        <f>U80</f>
        <v>13.704000000000001</v>
      </c>
      <c r="B80" s="1">
        <v>5</v>
      </c>
      <c r="C80" s="1">
        <v>57</v>
      </c>
      <c r="D80" t="s">
        <v>129</v>
      </c>
      <c r="E80" s="1" t="s">
        <v>60</v>
      </c>
      <c r="F80" s="1" t="s">
        <v>76</v>
      </c>
      <c r="G80" s="1">
        <v>-74</v>
      </c>
      <c r="H80" s="1">
        <v>8.5</v>
      </c>
      <c r="I80" s="1">
        <v>0</v>
      </c>
      <c r="J80" s="1">
        <v>0</v>
      </c>
      <c r="K80" s="1">
        <v>4.3</v>
      </c>
      <c r="L80" s="1">
        <v>45</v>
      </c>
      <c r="M80" s="1">
        <v>0.6</v>
      </c>
      <c r="N80" s="1">
        <v>0</v>
      </c>
      <c r="O80" s="1">
        <v>0</v>
      </c>
      <c r="P80" s="1">
        <v>0</v>
      </c>
      <c r="Q80" s="1">
        <f>301-C80</f>
        <v>244</v>
      </c>
      <c r="R80" s="1">
        <f>G80</f>
        <v>-74</v>
      </c>
      <c r="S80" s="1">
        <f>H80-5.7</f>
        <v>2.8</v>
      </c>
      <c r="T80" s="1">
        <f>SUM(Q80:S80)</f>
        <v>172.8</v>
      </c>
      <c r="U80" s="3">
        <f>((((T80*(19-B80))*2)/(B80+2)-(B80+1))/100)*2</f>
        <v>13.704000000000001</v>
      </c>
    </row>
    <row r="81" spans="1:21" x14ac:dyDescent="0.45">
      <c r="A81" s="2">
        <f>U81</f>
        <v>13.646499999999998</v>
      </c>
      <c r="B81" s="1">
        <v>6</v>
      </c>
      <c r="C81" s="1">
        <v>106</v>
      </c>
      <c r="D81" t="s">
        <v>130</v>
      </c>
      <c r="E81" s="1" t="s">
        <v>52</v>
      </c>
      <c r="F81" s="1" t="s">
        <v>48</v>
      </c>
      <c r="G81" s="1">
        <v>16</v>
      </c>
      <c r="H81" s="1">
        <v>20.399999999999999</v>
      </c>
      <c r="I81" s="1">
        <v>235.4</v>
      </c>
      <c r="J81" s="1">
        <v>1.5</v>
      </c>
      <c r="K81" s="1">
        <v>0</v>
      </c>
      <c r="L81" s="1">
        <v>0</v>
      </c>
      <c r="M81" s="1">
        <v>0</v>
      </c>
      <c r="N81" s="1">
        <v>4.9000000000000004</v>
      </c>
      <c r="O81" s="1">
        <v>25.3</v>
      </c>
      <c r="P81" s="1">
        <v>0.6</v>
      </c>
      <c r="Q81" s="1">
        <f>301-C81</f>
        <v>195</v>
      </c>
      <c r="R81" s="1">
        <f>G81</f>
        <v>16</v>
      </c>
      <c r="S81" s="1">
        <f>H81-19.3</f>
        <v>1.0999999999999979</v>
      </c>
      <c r="T81" s="1">
        <f>SUM(Q81:S81)</f>
        <v>212.1</v>
      </c>
      <c r="U81" s="3">
        <f>((((T81*(19-B81))*2)/(B81+2)-(B81+1))/100)*2</f>
        <v>13.646499999999998</v>
      </c>
    </row>
    <row r="82" spans="1:21" x14ac:dyDescent="0.45">
      <c r="A82" s="2">
        <f>U82</f>
        <v>13.64</v>
      </c>
      <c r="B82" s="1">
        <v>6</v>
      </c>
      <c r="C82" s="1">
        <v>89</v>
      </c>
      <c r="D82" t="s">
        <v>131</v>
      </c>
      <c r="E82" s="1" t="s">
        <v>18</v>
      </c>
      <c r="F82" s="1" t="s">
        <v>19</v>
      </c>
      <c r="G82" s="1" t="s">
        <v>99</v>
      </c>
      <c r="H82" s="1">
        <v>9.5</v>
      </c>
      <c r="I82" s="1">
        <v>0</v>
      </c>
      <c r="J82" s="1">
        <v>0</v>
      </c>
      <c r="K82" s="1">
        <v>4.8</v>
      </c>
      <c r="L82" s="1">
        <v>30.9</v>
      </c>
      <c r="M82" s="1">
        <v>0.2</v>
      </c>
      <c r="N82" s="1">
        <v>9.4</v>
      </c>
      <c r="O82" s="1">
        <v>39.200000000000003</v>
      </c>
      <c r="P82" s="1">
        <v>0.2</v>
      </c>
      <c r="Q82" s="1">
        <f>301-C82</f>
        <v>212</v>
      </c>
      <c r="R82" s="1" t="str">
        <f>G82</f>
        <v>-</v>
      </c>
      <c r="S82" s="1">
        <f>H82-9.5</f>
        <v>0</v>
      </c>
      <c r="T82" s="1">
        <f>SUM(Q82:S82)</f>
        <v>212</v>
      </c>
      <c r="U82" s="3">
        <f>((((T82*(19-B82))*2)/(B82+2)-(B82+1))/100)*2</f>
        <v>13.64</v>
      </c>
    </row>
    <row r="83" spans="1:21" x14ac:dyDescent="0.45">
      <c r="A83" s="2">
        <f>U83</f>
        <v>13.392999999999999</v>
      </c>
      <c r="B83" s="1">
        <v>6</v>
      </c>
      <c r="C83" s="1">
        <v>64</v>
      </c>
      <c r="D83" t="s">
        <v>132</v>
      </c>
      <c r="E83" s="1" t="s">
        <v>55</v>
      </c>
      <c r="F83" s="1" t="s">
        <v>19</v>
      </c>
      <c r="G83" s="1">
        <v>-29</v>
      </c>
      <c r="H83" s="1">
        <v>9.6999999999999993</v>
      </c>
      <c r="I83" s="1">
        <v>0</v>
      </c>
      <c r="J83" s="1">
        <v>0</v>
      </c>
      <c r="K83" s="1">
        <v>2.8</v>
      </c>
      <c r="L83" s="1">
        <v>13.1</v>
      </c>
      <c r="M83" s="1">
        <v>0</v>
      </c>
      <c r="N83" s="1">
        <v>13.3</v>
      </c>
      <c r="O83" s="1">
        <v>59.8</v>
      </c>
      <c r="P83" s="1">
        <v>0.4</v>
      </c>
      <c r="Q83" s="1">
        <f>301-C83</f>
        <v>237</v>
      </c>
      <c r="R83" s="1">
        <f>G83</f>
        <v>-29</v>
      </c>
      <c r="S83" s="1">
        <f>H83-9.5</f>
        <v>0.19999999999999929</v>
      </c>
      <c r="T83" s="1">
        <f>SUM(Q83:S83)</f>
        <v>208.2</v>
      </c>
      <c r="U83" s="3">
        <f>((((T83*(19-B83))*2)/(B83+2)-(B83+1))/100)*2</f>
        <v>13.392999999999999</v>
      </c>
    </row>
    <row r="84" spans="1:21" x14ac:dyDescent="0.45">
      <c r="A84" s="2">
        <f>U84</f>
        <v>13.205333333333334</v>
      </c>
      <c r="B84" s="1">
        <v>7</v>
      </c>
      <c r="C84" s="1">
        <v>232</v>
      </c>
      <c r="D84" t="s">
        <v>133</v>
      </c>
      <c r="E84" s="1" t="s">
        <v>52</v>
      </c>
      <c r="F84" s="1" t="s">
        <v>76</v>
      </c>
      <c r="G84" s="1">
        <v>183</v>
      </c>
      <c r="H84" s="1">
        <v>4.3</v>
      </c>
      <c r="I84" s="1">
        <v>0</v>
      </c>
      <c r="J84" s="1">
        <v>0</v>
      </c>
      <c r="K84" s="1">
        <v>4</v>
      </c>
      <c r="L84" s="1">
        <v>29.7</v>
      </c>
      <c r="M84" s="1">
        <v>0.2</v>
      </c>
      <c r="N84" s="1">
        <v>0</v>
      </c>
      <c r="O84" s="1">
        <v>0</v>
      </c>
      <c r="P84" s="1">
        <v>0</v>
      </c>
      <c r="Q84" s="1">
        <f>301-C84</f>
        <v>69</v>
      </c>
      <c r="R84" s="1">
        <f>G84</f>
        <v>183</v>
      </c>
      <c r="S84" s="1">
        <f>H84-5.7</f>
        <v>-1.4000000000000004</v>
      </c>
      <c r="T84" s="1">
        <f>SUM(Q84:S84)</f>
        <v>250.6</v>
      </c>
      <c r="U84" s="3">
        <f>((((T84*(19-B84))*2)/(B84+2)-(B84+1))/100)*2</f>
        <v>13.205333333333334</v>
      </c>
    </row>
    <row r="85" spans="1:21" x14ac:dyDescent="0.45">
      <c r="A85" s="2">
        <f>U85</f>
        <v>13.068</v>
      </c>
      <c r="B85" s="1">
        <v>6</v>
      </c>
      <c r="C85" s="1">
        <v>65</v>
      </c>
      <c r="D85" t="s">
        <v>134</v>
      </c>
      <c r="E85" s="1" t="s">
        <v>91</v>
      </c>
      <c r="F85" s="1" t="s">
        <v>19</v>
      </c>
      <c r="G85" s="1">
        <v>-31</v>
      </c>
      <c r="H85" s="1">
        <v>7.7</v>
      </c>
      <c r="I85" s="1">
        <v>0</v>
      </c>
      <c r="J85" s="1">
        <v>0</v>
      </c>
      <c r="K85" s="1">
        <v>0.4</v>
      </c>
      <c r="L85" s="1">
        <v>2.8</v>
      </c>
      <c r="M85" s="1">
        <v>0</v>
      </c>
      <c r="N85" s="1">
        <v>10.6</v>
      </c>
      <c r="O85" s="1">
        <v>62</v>
      </c>
      <c r="P85" s="1">
        <v>0.2</v>
      </c>
      <c r="Q85" s="1">
        <f>301-C85</f>
        <v>236</v>
      </c>
      <c r="R85" s="1">
        <f>G85</f>
        <v>-31</v>
      </c>
      <c r="S85" s="1">
        <f>H85-9.5</f>
        <v>-1.7999999999999998</v>
      </c>
      <c r="T85" s="1">
        <f>SUM(Q85:S85)</f>
        <v>203.2</v>
      </c>
      <c r="U85" s="3">
        <f>((((T85*(19-B85))*2)/(B85+2)-(B85+1))/100)*2</f>
        <v>13.068</v>
      </c>
    </row>
    <row r="86" spans="1:21" x14ac:dyDescent="0.45">
      <c r="A86" s="2">
        <f>U86</f>
        <v>12.735999999999999</v>
      </c>
      <c r="B86" s="1">
        <v>5</v>
      </c>
      <c r="C86" s="1">
        <v>45</v>
      </c>
      <c r="D86" t="s">
        <v>135</v>
      </c>
      <c r="E86" s="1" t="s">
        <v>86</v>
      </c>
      <c r="F86" s="1" t="s">
        <v>19</v>
      </c>
      <c r="G86" s="1">
        <v>-96</v>
      </c>
      <c r="H86" s="1">
        <v>10.199999999999999</v>
      </c>
      <c r="I86" s="1">
        <v>0</v>
      </c>
      <c r="J86" s="1">
        <v>0</v>
      </c>
      <c r="K86" s="1">
        <v>1.3</v>
      </c>
      <c r="L86" s="1">
        <v>15</v>
      </c>
      <c r="M86" s="1">
        <v>0.1</v>
      </c>
      <c r="N86" s="1">
        <v>11.9</v>
      </c>
      <c r="O86" s="1">
        <v>57.3</v>
      </c>
      <c r="P86" s="1">
        <v>0.4</v>
      </c>
      <c r="Q86" s="1">
        <f>301-C86</f>
        <v>256</v>
      </c>
      <c r="R86" s="1">
        <f>G86</f>
        <v>-96</v>
      </c>
      <c r="S86" s="1">
        <f>H86-9.5</f>
        <v>0.69999999999999929</v>
      </c>
      <c r="T86" s="1">
        <f>SUM(Q86:S86)</f>
        <v>160.69999999999999</v>
      </c>
      <c r="U86" s="3">
        <f>((((T86*(19-B86))*2)/(B86+2)-(B86+1))/100)*2</f>
        <v>12.735999999999999</v>
      </c>
    </row>
    <row r="87" spans="1:21" x14ac:dyDescent="0.45">
      <c r="A87" s="2">
        <f>U87</f>
        <v>12.618666666666666</v>
      </c>
      <c r="B87" s="1">
        <v>7</v>
      </c>
      <c r="C87" s="1">
        <v>73</v>
      </c>
      <c r="D87" t="s">
        <v>136</v>
      </c>
      <c r="E87" s="1" t="s">
        <v>73</v>
      </c>
      <c r="F87" s="1" t="s">
        <v>19</v>
      </c>
      <c r="G87" s="1">
        <v>14</v>
      </c>
      <c r="H87" s="1">
        <v>7.1</v>
      </c>
      <c r="I87" s="1">
        <v>0</v>
      </c>
      <c r="J87" s="1">
        <v>0</v>
      </c>
      <c r="K87" s="1">
        <v>2.7</v>
      </c>
      <c r="L87" s="1">
        <v>21.3</v>
      </c>
      <c r="M87" s="1">
        <v>0</v>
      </c>
      <c r="N87" s="1">
        <v>10.6</v>
      </c>
      <c r="O87" s="1">
        <v>42.9</v>
      </c>
      <c r="P87" s="1">
        <v>0.1</v>
      </c>
      <c r="Q87" s="1">
        <f>301-C87</f>
        <v>228</v>
      </c>
      <c r="R87" s="1">
        <f>G87</f>
        <v>14</v>
      </c>
      <c r="S87" s="1">
        <f>H87-9.5</f>
        <v>-2.4000000000000004</v>
      </c>
      <c r="T87" s="1">
        <f>SUM(Q87:S87)</f>
        <v>239.6</v>
      </c>
      <c r="U87" s="3">
        <f>((((T87*(19-B87))*2)/(B87+2)-(B87+1))/100)*2</f>
        <v>12.618666666666666</v>
      </c>
    </row>
    <row r="88" spans="1:21" x14ac:dyDescent="0.45">
      <c r="A88" s="2">
        <f>U88</f>
        <v>12.597333333333331</v>
      </c>
      <c r="B88" s="1">
        <v>7</v>
      </c>
      <c r="C88" s="1">
        <v>26</v>
      </c>
      <c r="D88" t="s">
        <v>137</v>
      </c>
      <c r="E88" s="1" t="s">
        <v>128</v>
      </c>
      <c r="F88" s="1" t="s">
        <v>26</v>
      </c>
      <c r="G88" s="1">
        <v>-38</v>
      </c>
      <c r="H88" s="1">
        <v>10.9</v>
      </c>
      <c r="I88" s="1">
        <v>0</v>
      </c>
      <c r="J88" s="1">
        <v>0</v>
      </c>
      <c r="K88" s="1">
        <v>6.3</v>
      </c>
      <c r="L88" s="1">
        <v>86.5</v>
      </c>
      <c r="M88" s="1">
        <v>0.4</v>
      </c>
      <c r="N88" s="1">
        <v>0.1</v>
      </c>
      <c r="O88" s="1">
        <v>0.4</v>
      </c>
      <c r="P88" s="1">
        <v>0</v>
      </c>
      <c r="Q88" s="1">
        <f>301-C88</f>
        <v>275</v>
      </c>
      <c r="R88" s="1">
        <f>G88</f>
        <v>-38</v>
      </c>
      <c r="S88" s="1">
        <f>H88-8.7</f>
        <v>2.2000000000000011</v>
      </c>
      <c r="T88" s="1">
        <f>SUM(Q88:S88)</f>
        <v>239.2</v>
      </c>
      <c r="U88" s="3">
        <f>((((T88*(19-B88))*2)/(B88+2)-(B88+1))/100)*2</f>
        <v>12.597333333333331</v>
      </c>
    </row>
    <row r="89" spans="1:21" x14ac:dyDescent="0.45">
      <c r="A89" s="2">
        <f>U89</f>
        <v>12.4</v>
      </c>
      <c r="B89" s="1">
        <v>5</v>
      </c>
      <c r="C89" s="1">
        <v>127</v>
      </c>
      <c r="D89" t="s">
        <v>138</v>
      </c>
      <c r="E89" s="1" t="s">
        <v>139</v>
      </c>
      <c r="F89" s="1" t="s">
        <v>48</v>
      </c>
      <c r="G89" s="1">
        <v>-18</v>
      </c>
      <c r="H89" s="1">
        <v>19.8</v>
      </c>
      <c r="I89" s="1">
        <v>202.4</v>
      </c>
      <c r="J89" s="1">
        <v>0.3</v>
      </c>
      <c r="K89" s="1">
        <v>0</v>
      </c>
      <c r="L89" s="1">
        <v>0</v>
      </c>
      <c r="M89" s="1">
        <v>0</v>
      </c>
      <c r="N89" s="1">
        <v>9.9</v>
      </c>
      <c r="O89" s="1">
        <v>44.9</v>
      </c>
      <c r="P89" s="1">
        <v>1.1000000000000001</v>
      </c>
      <c r="Q89" s="1">
        <f>301-C89</f>
        <v>174</v>
      </c>
      <c r="R89" s="1">
        <f>G89</f>
        <v>-18</v>
      </c>
      <c r="S89" s="1">
        <f>H89-19.3</f>
        <v>0.5</v>
      </c>
      <c r="T89" s="1">
        <f>SUM(Q89:S89)</f>
        <v>156.5</v>
      </c>
      <c r="U89" s="3">
        <f>((((T89*(19-B89))*2)/(B89+2)-(B89+1))/100)*2</f>
        <v>12.4</v>
      </c>
    </row>
    <row r="90" spans="1:21" x14ac:dyDescent="0.45">
      <c r="A90" s="2">
        <f>U90</f>
        <v>12.261333333333335</v>
      </c>
      <c r="B90" s="1">
        <v>7</v>
      </c>
      <c r="C90" s="1">
        <v>197</v>
      </c>
      <c r="D90" t="s">
        <v>140</v>
      </c>
      <c r="E90" s="1" t="s">
        <v>109</v>
      </c>
      <c r="F90" s="1" t="s">
        <v>26</v>
      </c>
      <c r="G90" s="1">
        <v>134</v>
      </c>
      <c r="H90" s="1">
        <v>3.6</v>
      </c>
      <c r="I90" s="1">
        <v>0</v>
      </c>
      <c r="J90" s="1">
        <v>0</v>
      </c>
      <c r="K90" s="1">
        <v>3.1</v>
      </c>
      <c r="L90" s="1">
        <v>35.9</v>
      </c>
      <c r="M90" s="1">
        <v>0</v>
      </c>
      <c r="N90" s="1">
        <v>0</v>
      </c>
      <c r="O90" s="1">
        <v>0</v>
      </c>
      <c r="P90" s="1">
        <v>0</v>
      </c>
      <c r="Q90" s="1">
        <f>301-C90</f>
        <v>104</v>
      </c>
      <c r="R90" s="1">
        <f>G90</f>
        <v>134</v>
      </c>
      <c r="S90" s="1">
        <f>H90-8.7</f>
        <v>-5.0999999999999996</v>
      </c>
      <c r="T90" s="1">
        <f>SUM(Q90:S90)</f>
        <v>232.9</v>
      </c>
      <c r="U90" s="3">
        <f>((((T90*(19-B90))*2)/(B90+2)-(B90+1))/100)*2</f>
        <v>12.261333333333335</v>
      </c>
    </row>
    <row r="91" spans="1:21" x14ac:dyDescent="0.45">
      <c r="A91" s="2">
        <f>U91</f>
        <v>11.9825</v>
      </c>
      <c r="B91" s="1">
        <v>6</v>
      </c>
      <c r="C91" s="1">
        <v>185</v>
      </c>
      <c r="D91" t="s">
        <v>141</v>
      </c>
      <c r="E91" s="1" t="s">
        <v>142</v>
      </c>
      <c r="F91" s="1" t="s">
        <v>48</v>
      </c>
      <c r="G91" s="1">
        <v>76</v>
      </c>
      <c r="H91" s="1">
        <v>13.8</v>
      </c>
      <c r="I91" s="1">
        <v>208.7</v>
      </c>
      <c r="J91" s="1">
        <v>0.9</v>
      </c>
      <c r="K91" s="1">
        <v>0</v>
      </c>
      <c r="L91" s="1">
        <v>0</v>
      </c>
      <c r="M91" s="1">
        <v>0</v>
      </c>
      <c r="N91" s="1">
        <v>4.4000000000000004</v>
      </c>
      <c r="O91" s="1">
        <v>35.6</v>
      </c>
      <c r="P91" s="1">
        <v>0</v>
      </c>
      <c r="Q91" s="1">
        <f>301-C91</f>
        <v>116</v>
      </c>
      <c r="R91" s="1">
        <f>G91</f>
        <v>76</v>
      </c>
      <c r="S91" s="1">
        <f>H91-19.3</f>
        <v>-5.5</v>
      </c>
      <c r="T91" s="1">
        <f>SUM(Q91:S91)</f>
        <v>186.5</v>
      </c>
      <c r="U91" s="3">
        <f>((((T91*(19-B91))*2)/(B91+2)-(B91+1))/100)*2</f>
        <v>11.9825</v>
      </c>
    </row>
    <row r="92" spans="1:21" x14ac:dyDescent="0.45">
      <c r="A92" s="2">
        <f>U92</f>
        <v>11.833</v>
      </c>
      <c r="B92" s="1">
        <v>6</v>
      </c>
      <c r="C92" s="1">
        <v>63</v>
      </c>
      <c r="D92" t="s">
        <v>143</v>
      </c>
      <c r="E92" s="1" t="s">
        <v>68</v>
      </c>
      <c r="F92" s="1" t="s">
        <v>26</v>
      </c>
      <c r="G92" s="1">
        <v>-52</v>
      </c>
      <c r="H92" s="1">
        <v>6.9</v>
      </c>
      <c r="I92" s="1">
        <v>0</v>
      </c>
      <c r="J92" s="1">
        <v>0</v>
      </c>
      <c r="K92" s="1">
        <v>4.4000000000000004</v>
      </c>
      <c r="L92" s="1">
        <v>44.3</v>
      </c>
      <c r="M92" s="1">
        <v>0.4</v>
      </c>
      <c r="N92" s="1">
        <v>0.3</v>
      </c>
      <c r="O92" s="1">
        <v>1.9</v>
      </c>
      <c r="P92" s="1">
        <v>0</v>
      </c>
      <c r="Q92" s="1">
        <f>301-C92</f>
        <v>238</v>
      </c>
      <c r="R92" s="1">
        <f>G92</f>
        <v>-52</v>
      </c>
      <c r="S92" s="1">
        <f>H92-8.7</f>
        <v>-1.7999999999999989</v>
      </c>
      <c r="T92" s="1">
        <f>SUM(Q92:S92)</f>
        <v>184.2</v>
      </c>
      <c r="U92" s="3">
        <f>((((T92*(19-B92))*2)/(B92+2)-(B92+1))/100)*2</f>
        <v>11.833</v>
      </c>
    </row>
    <row r="93" spans="1:21" x14ac:dyDescent="0.45">
      <c r="A93" s="2">
        <f>U93</f>
        <v>11.5405</v>
      </c>
      <c r="B93" s="1">
        <v>6</v>
      </c>
      <c r="C93" s="1">
        <v>156</v>
      </c>
      <c r="D93" t="s">
        <v>144</v>
      </c>
      <c r="E93" s="1" t="s">
        <v>32</v>
      </c>
      <c r="F93" s="1" t="s">
        <v>48</v>
      </c>
      <c r="G93" s="1">
        <v>39</v>
      </c>
      <c r="H93" s="1">
        <v>15</v>
      </c>
      <c r="I93" s="1">
        <v>189.3</v>
      </c>
      <c r="J93" s="1">
        <v>1.9</v>
      </c>
      <c r="K93" s="1">
        <v>0</v>
      </c>
      <c r="L93" s="1">
        <v>0</v>
      </c>
      <c r="M93" s="1">
        <v>0</v>
      </c>
      <c r="N93" s="1">
        <v>2.4</v>
      </c>
      <c r="O93" s="1">
        <v>8.1</v>
      </c>
      <c r="P93" s="1">
        <v>0</v>
      </c>
      <c r="Q93" s="1">
        <f>301-C93</f>
        <v>145</v>
      </c>
      <c r="R93" s="1">
        <f>G93</f>
        <v>39</v>
      </c>
      <c r="S93" s="1">
        <f>H93-19.3</f>
        <v>-4.3000000000000007</v>
      </c>
      <c r="T93" s="1">
        <f>SUM(Q93:S93)</f>
        <v>179.7</v>
      </c>
      <c r="U93" s="3">
        <f>((((T93*(19-B93))*2)/(B93+2)-(B93+1))/100)*2</f>
        <v>11.5405</v>
      </c>
    </row>
    <row r="94" spans="1:21" x14ac:dyDescent="0.45">
      <c r="A94" s="2">
        <f>U94</f>
        <v>11.423500000000001</v>
      </c>
      <c r="B94" s="1">
        <v>6</v>
      </c>
      <c r="C94" s="1">
        <v>130</v>
      </c>
      <c r="D94" t="s">
        <v>145</v>
      </c>
      <c r="E94" s="1" t="s">
        <v>86</v>
      </c>
      <c r="F94" s="1" t="s">
        <v>48</v>
      </c>
      <c r="G94" s="1">
        <v>8</v>
      </c>
      <c r="H94" s="1">
        <v>18.2</v>
      </c>
      <c r="I94" s="1">
        <v>268.10000000000002</v>
      </c>
      <c r="J94" s="1">
        <v>1.6</v>
      </c>
      <c r="K94" s="1">
        <v>0</v>
      </c>
      <c r="L94" s="1">
        <v>0</v>
      </c>
      <c r="M94" s="1">
        <v>0</v>
      </c>
      <c r="N94" s="1">
        <v>3</v>
      </c>
      <c r="O94" s="1">
        <v>5</v>
      </c>
      <c r="P94" s="1">
        <v>0.3</v>
      </c>
      <c r="Q94" s="1">
        <f>301-C94</f>
        <v>171</v>
      </c>
      <c r="R94" s="1">
        <f>G94</f>
        <v>8</v>
      </c>
      <c r="S94" s="1">
        <f>H94-19.3</f>
        <v>-1.1000000000000014</v>
      </c>
      <c r="T94" s="1">
        <f>SUM(Q94:S94)</f>
        <v>177.9</v>
      </c>
      <c r="U94" s="3">
        <f>((((T94*(19-B94))*2)/(B94+2)-(B94+1))/100)*2</f>
        <v>11.423500000000001</v>
      </c>
    </row>
    <row r="95" spans="1:21" x14ac:dyDescent="0.45">
      <c r="A95" s="2">
        <f>U95</f>
        <v>11.354666666666667</v>
      </c>
      <c r="B95" s="1">
        <v>7</v>
      </c>
      <c r="C95" s="1">
        <v>81</v>
      </c>
      <c r="D95" t="s">
        <v>146</v>
      </c>
      <c r="E95" s="1" t="s">
        <v>66</v>
      </c>
      <c r="F95" s="1" t="s">
        <v>26</v>
      </c>
      <c r="G95" s="1">
        <v>-4</v>
      </c>
      <c r="H95" s="1">
        <v>8.6</v>
      </c>
      <c r="I95" s="1">
        <v>0</v>
      </c>
      <c r="J95" s="1">
        <v>0</v>
      </c>
      <c r="K95" s="1">
        <v>4.5999999999999996</v>
      </c>
      <c r="L95" s="1">
        <v>63.8</v>
      </c>
      <c r="M95" s="1">
        <v>0.4</v>
      </c>
      <c r="N95" s="1">
        <v>0</v>
      </c>
      <c r="O95" s="1">
        <v>0</v>
      </c>
      <c r="P95" s="1">
        <v>0</v>
      </c>
      <c r="Q95" s="1">
        <f>301-C95</f>
        <v>220</v>
      </c>
      <c r="R95" s="1">
        <f>G95</f>
        <v>-4</v>
      </c>
      <c r="S95" s="1">
        <f>H95-8.7</f>
        <v>-9.9999999999999645E-2</v>
      </c>
      <c r="T95" s="1">
        <f>SUM(Q95:S95)</f>
        <v>215.9</v>
      </c>
      <c r="U95" s="3">
        <f>((((T95*(19-B95))*2)/(B95+2)-(B95+1))/100)*2</f>
        <v>11.354666666666667</v>
      </c>
    </row>
    <row r="96" spans="1:21" x14ac:dyDescent="0.45">
      <c r="A96" s="2">
        <f>U96</f>
        <v>11.335999999999999</v>
      </c>
      <c r="B96" s="1">
        <v>5</v>
      </c>
      <c r="C96" s="1">
        <v>202</v>
      </c>
      <c r="D96" t="s">
        <v>147</v>
      </c>
      <c r="E96" s="1" t="s">
        <v>109</v>
      </c>
      <c r="F96" s="1" t="s">
        <v>48</v>
      </c>
      <c r="G96" s="1">
        <v>49</v>
      </c>
      <c r="H96" s="1">
        <v>14.5</v>
      </c>
      <c r="I96" s="1">
        <v>260.89999999999998</v>
      </c>
      <c r="J96" s="1">
        <v>1.3</v>
      </c>
      <c r="K96" s="1">
        <v>0</v>
      </c>
      <c r="L96" s="1">
        <v>0</v>
      </c>
      <c r="M96" s="1">
        <v>0</v>
      </c>
      <c r="N96" s="1">
        <v>1.5</v>
      </c>
      <c r="O96" s="1">
        <v>-0.3</v>
      </c>
      <c r="P96" s="1">
        <v>0</v>
      </c>
      <c r="Q96" s="1">
        <f>301-C96</f>
        <v>99</v>
      </c>
      <c r="R96" s="1">
        <f>G96</f>
        <v>49</v>
      </c>
      <c r="S96" s="1">
        <f>H96-19.3</f>
        <v>-4.8000000000000007</v>
      </c>
      <c r="T96" s="1">
        <f>SUM(Q96:S96)</f>
        <v>143.19999999999999</v>
      </c>
      <c r="U96" s="3">
        <f>((((T96*(19-B96))*2)/(B96+2)-(B96+1))/100)*2</f>
        <v>11.335999999999999</v>
      </c>
    </row>
    <row r="97" spans="1:21" x14ac:dyDescent="0.45">
      <c r="A97" s="2">
        <f>U97</f>
        <v>11.029333333333334</v>
      </c>
      <c r="B97" s="1">
        <v>7</v>
      </c>
      <c r="C97" s="1">
        <v>62</v>
      </c>
      <c r="D97" t="s">
        <v>148</v>
      </c>
      <c r="E97" s="1" t="s">
        <v>79</v>
      </c>
      <c r="F97" s="1" t="s">
        <v>19</v>
      </c>
      <c r="G97" s="1">
        <v>-26</v>
      </c>
      <c r="H97" s="1">
        <v>6.3</v>
      </c>
      <c r="I97" s="1">
        <v>0</v>
      </c>
      <c r="J97" s="1">
        <v>0</v>
      </c>
      <c r="K97" s="1">
        <v>1.8</v>
      </c>
      <c r="L97" s="1">
        <v>10.9</v>
      </c>
      <c r="M97" s="1">
        <v>0</v>
      </c>
      <c r="N97" s="1">
        <v>6.5</v>
      </c>
      <c r="O97" s="1">
        <v>37.1</v>
      </c>
      <c r="P97" s="1">
        <v>0.3</v>
      </c>
      <c r="Q97" s="1">
        <f>301-C97</f>
        <v>239</v>
      </c>
      <c r="R97" s="1">
        <f>G97</f>
        <v>-26</v>
      </c>
      <c r="S97" s="1">
        <f>H97-9.5</f>
        <v>-3.2</v>
      </c>
      <c r="T97" s="1">
        <f>SUM(Q97:S97)</f>
        <v>209.8</v>
      </c>
      <c r="U97" s="3">
        <f>((((T97*(19-B97))*2)/(B97+2)-(B97+1))/100)*2</f>
        <v>11.029333333333334</v>
      </c>
    </row>
    <row r="98" spans="1:21" x14ac:dyDescent="0.45">
      <c r="A98" s="2">
        <f>U98</f>
        <v>10.962</v>
      </c>
      <c r="B98" s="1">
        <v>6</v>
      </c>
      <c r="C98" s="1">
        <v>90</v>
      </c>
      <c r="D98" t="s">
        <v>149</v>
      </c>
      <c r="E98" s="1" t="s">
        <v>23</v>
      </c>
      <c r="F98" s="1" t="s">
        <v>48</v>
      </c>
      <c r="G98" s="1">
        <v>-42</v>
      </c>
      <c r="H98" s="1">
        <v>21.1</v>
      </c>
      <c r="I98" s="1">
        <v>247.6</v>
      </c>
      <c r="J98" s="1">
        <v>2.4</v>
      </c>
      <c r="K98" s="1">
        <v>0</v>
      </c>
      <c r="L98" s="1">
        <v>0</v>
      </c>
      <c r="M98" s="1">
        <v>0</v>
      </c>
      <c r="N98" s="1">
        <v>2.8</v>
      </c>
      <c r="O98" s="1">
        <v>13.1</v>
      </c>
      <c r="P98" s="1">
        <v>0.1</v>
      </c>
      <c r="Q98" s="1">
        <f>301-C98</f>
        <v>211</v>
      </c>
      <c r="R98" s="1">
        <f>G98</f>
        <v>-42</v>
      </c>
      <c r="S98" s="1">
        <f>H98-19.3</f>
        <v>1.8000000000000007</v>
      </c>
      <c r="T98" s="1">
        <f>SUM(Q98:S98)</f>
        <v>170.8</v>
      </c>
      <c r="U98" s="3">
        <f>((((T98*(19-B98))*2)/(B98+2)-(B98+1))/100)*2</f>
        <v>10.962</v>
      </c>
    </row>
    <row r="99" spans="1:21" x14ac:dyDescent="0.45">
      <c r="A99" s="2">
        <f>U99</f>
        <v>10.896000000000001</v>
      </c>
      <c r="B99" s="1">
        <v>7</v>
      </c>
      <c r="C99" s="1">
        <v>93</v>
      </c>
      <c r="D99" t="s">
        <v>150</v>
      </c>
      <c r="E99" s="1" t="s">
        <v>89</v>
      </c>
      <c r="F99" s="1" t="s">
        <v>19</v>
      </c>
      <c r="G99" s="1">
        <v>-200</v>
      </c>
      <c r="H99" s="1">
        <v>8.8000000000000007</v>
      </c>
      <c r="I99" s="1">
        <v>0</v>
      </c>
      <c r="J99" s="1">
        <v>0</v>
      </c>
      <c r="K99" s="1">
        <v>2.7</v>
      </c>
      <c r="L99" s="1">
        <v>19.2</v>
      </c>
      <c r="M99" s="1">
        <v>0.1</v>
      </c>
      <c r="N99" s="1">
        <v>6.6</v>
      </c>
      <c r="O99" s="1">
        <v>29</v>
      </c>
      <c r="P99" s="1">
        <v>0.6</v>
      </c>
      <c r="Q99" s="1">
        <f>301-C99</f>
        <v>208</v>
      </c>
      <c r="R99" s="1">
        <v>0</v>
      </c>
      <c r="S99" s="1">
        <f>H99-9.5</f>
        <v>-0.69999999999999929</v>
      </c>
      <c r="T99" s="1">
        <f>SUM(Q99:S99)</f>
        <v>207.3</v>
      </c>
      <c r="U99" s="3">
        <f>((((T99*(19-B99))*2)/(B99+2)-(B99+1))/100)*2</f>
        <v>10.896000000000001</v>
      </c>
    </row>
    <row r="100" spans="1:21" x14ac:dyDescent="0.45">
      <c r="A100" s="2">
        <f>U100</f>
        <v>10.832000000000001</v>
      </c>
      <c r="B100" s="1">
        <v>5</v>
      </c>
      <c r="C100" s="1">
        <v>154</v>
      </c>
      <c r="D100" t="s">
        <v>151</v>
      </c>
      <c r="E100" s="1" t="s">
        <v>98</v>
      </c>
      <c r="F100" s="1" t="s">
        <v>48</v>
      </c>
      <c r="G100" s="1">
        <v>-147</v>
      </c>
      <c r="H100" s="1">
        <v>9.1999999999999993</v>
      </c>
      <c r="I100" s="1">
        <v>116.7</v>
      </c>
      <c r="J100" s="1">
        <v>1</v>
      </c>
      <c r="K100" s="1">
        <v>0</v>
      </c>
      <c r="L100" s="1">
        <v>0</v>
      </c>
      <c r="M100" s="1">
        <v>0</v>
      </c>
      <c r="N100" s="1">
        <v>3</v>
      </c>
      <c r="O100" s="1">
        <v>11.7</v>
      </c>
      <c r="P100" s="1">
        <v>0</v>
      </c>
      <c r="Q100" s="1">
        <f>301-C100</f>
        <v>147</v>
      </c>
      <c r="R100" s="1">
        <v>0</v>
      </c>
      <c r="S100" s="1">
        <f>H100-19.3</f>
        <v>-10.100000000000001</v>
      </c>
      <c r="T100" s="1">
        <f>SUM(Q100:S100)</f>
        <v>136.9</v>
      </c>
      <c r="U100" s="3">
        <f>((((T100*(19-B100))*2)/(B100+2)-(B100+1))/100)*2</f>
        <v>10.832000000000001</v>
      </c>
    </row>
    <row r="101" spans="1:21" x14ac:dyDescent="0.45">
      <c r="A101" s="2">
        <f>U101</f>
        <v>10.824000000000002</v>
      </c>
      <c r="B101" s="1">
        <v>5</v>
      </c>
      <c r="C101" s="1">
        <v>44</v>
      </c>
      <c r="D101" t="s">
        <v>152</v>
      </c>
      <c r="E101" s="1" t="s">
        <v>42</v>
      </c>
      <c r="F101" s="1" t="s">
        <v>19</v>
      </c>
      <c r="G101" s="1">
        <v>-119</v>
      </c>
      <c r="H101" s="1">
        <v>8.3000000000000007</v>
      </c>
      <c r="I101" s="1">
        <v>0</v>
      </c>
      <c r="J101" s="1">
        <v>0</v>
      </c>
      <c r="K101" s="1">
        <v>3.6</v>
      </c>
      <c r="L101" s="1">
        <v>30</v>
      </c>
      <c r="M101" s="1">
        <v>0.3</v>
      </c>
      <c r="N101" s="1">
        <v>6.8</v>
      </c>
      <c r="O101" s="1">
        <v>30.8</v>
      </c>
      <c r="P101" s="1">
        <v>0.1</v>
      </c>
      <c r="Q101" s="1">
        <f>301-C101</f>
        <v>257</v>
      </c>
      <c r="R101" s="1">
        <f>G101</f>
        <v>-119</v>
      </c>
      <c r="S101" s="1">
        <f>H101-9.5</f>
        <v>-1.1999999999999993</v>
      </c>
      <c r="T101" s="1">
        <f>SUM(Q101:S101)</f>
        <v>136.80000000000001</v>
      </c>
      <c r="U101" s="3">
        <f>((((T101*(19-B101))*2)/(B101+2)-(B101+1))/100)*2</f>
        <v>10.824000000000002</v>
      </c>
    </row>
    <row r="102" spans="1:21" x14ac:dyDescent="0.45">
      <c r="A102" s="2">
        <f>U102</f>
        <v>10.156000000000001</v>
      </c>
      <c r="B102" s="1">
        <v>6</v>
      </c>
      <c r="C102" s="1">
        <v>169</v>
      </c>
      <c r="D102" t="s">
        <v>153</v>
      </c>
      <c r="E102" s="1" t="s">
        <v>21</v>
      </c>
      <c r="F102" s="1" t="s">
        <v>48</v>
      </c>
      <c r="G102" s="1">
        <v>29</v>
      </c>
      <c r="H102" s="1">
        <v>16.7</v>
      </c>
      <c r="I102" s="1">
        <v>231.9</v>
      </c>
      <c r="J102" s="1">
        <v>1.9</v>
      </c>
      <c r="K102" s="1">
        <v>0</v>
      </c>
      <c r="L102" s="1">
        <v>0</v>
      </c>
      <c r="M102" s="1">
        <v>0</v>
      </c>
      <c r="N102" s="1">
        <v>1.4</v>
      </c>
      <c r="O102" s="1">
        <v>6.9</v>
      </c>
      <c r="P102" s="1">
        <v>0</v>
      </c>
      <c r="Q102" s="1">
        <f>301-C102</f>
        <v>132</v>
      </c>
      <c r="R102" s="1">
        <f>G102</f>
        <v>29</v>
      </c>
      <c r="S102" s="1">
        <f>H102-19.3</f>
        <v>-2.6000000000000014</v>
      </c>
      <c r="T102" s="1">
        <f>SUM(Q102:S102)</f>
        <v>158.4</v>
      </c>
      <c r="U102" s="3">
        <f>((((T102*(19-B102))*2)/(B102+2)-(B102+1))/100)*2</f>
        <v>10.156000000000001</v>
      </c>
    </row>
    <row r="103" spans="1:21" x14ac:dyDescent="0.45">
      <c r="A103" s="2">
        <f>U103</f>
        <v>10.001600000000002</v>
      </c>
      <c r="B103" s="1">
        <v>8</v>
      </c>
      <c r="C103" s="1">
        <v>95</v>
      </c>
      <c r="D103" t="s">
        <v>154</v>
      </c>
      <c r="E103" s="1" t="s">
        <v>32</v>
      </c>
      <c r="F103" s="1" t="s">
        <v>26</v>
      </c>
      <c r="G103" s="1">
        <v>28</v>
      </c>
      <c r="H103" s="1">
        <v>6.1</v>
      </c>
      <c r="I103" s="1">
        <v>0</v>
      </c>
      <c r="J103" s="1">
        <v>0</v>
      </c>
      <c r="K103" s="1">
        <v>4.0999999999999996</v>
      </c>
      <c r="L103" s="1">
        <v>52.4</v>
      </c>
      <c r="M103" s="1">
        <v>0</v>
      </c>
      <c r="N103" s="1">
        <v>0.3</v>
      </c>
      <c r="O103" s="1">
        <v>0.5</v>
      </c>
      <c r="P103" s="1">
        <v>0</v>
      </c>
      <c r="Q103" s="1">
        <f>301-C103</f>
        <v>206</v>
      </c>
      <c r="R103" s="1">
        <f>G103</f>
        <v>28</v>
      </c>
      <c r="S103" s="1">
        <f>H103-8.7</f>
        <v>-2.5999999999999996</v>
      </c>
      <c r="T103" s="1">
        <f>SUM(Q103:S103)</f>
        <v>231.4</v>
      </c>
      <c r="U103" s="3">
        <f>((((T103*(19-B103))*2)/(B103+2)-(B103+1))/100)*2</f>
        <v>10.001600000000002</v>
      </c>
    </row>
    <row r="104" spans="1:21" x14ac:dyDescent="0.45">
      <c r="A104" s="2">
        <f>U104</f>
        <v>9.9439999999999991</v>
      </c>
      <c r="B104" s="1">
        <v>5</v>
      </c>
      <c r="C104" s="1">
        <v>68</v>
      </c>
      <c r="D104" t="s">
        <v>155</v>
      </c>
      <c r="E104" s="1" t="s">
        <v>57</v>
      </c>
      <c r="F104" s="1" t="s">
        <v>19</v>
      </c>
      <c r="G104" s="1">
        <v>-104</v>
      </c>
      <c r="H104" s="1">
        <v>6.3</v>
      </c>
      <c r="I104" s="1">
        <v>0</v>
      </c>
      <c r="J104" s="1">
        <v>0</v>
      </c>
      <c r="K104" s="1">
        <v>3</v>
      </c>
      <c r="L104" s="1">
        <v>26.2</v>
      </c>
      <c r="M104" s="1">
        <v>0</v>
      </c>
      <c r="N104" s="1">
        <v>9</v>
      </c>
      <c r="O104" s="1">
        <v>37</v>
      </c>
      <c r="P104" s="1">
        <v>0</v>
      </c>
      <c r="Q104" s="1">
        <f>301-C104</f>
        <v>233</v>
      </c>
      <c r="R104" s="1">
        <f>G104</f>
        <v>-104</v>
      </c>
      <c r="S104" s="1">
        <f>H104-9.5</f>
        <v>-3.2</v>
      </c>
      <c r="T104" s="1">
        <f>SUM(Q104:S104)</f>
        <v>125.8</v>
      </c>
      <c r="U104" s="3">
        <f>((((T104*(19-B104))*2)/(B104+2)-(B104+1))/100)*2</f>
        <v>9.9439999999999991</v>
      </c>
    </row>
    <row r="105" spans="1:21" x14ac:dyDescent="0.45">
      <c r="A105" s="2">
        <f>U105</f>
        <v>9.9146666666666672</v>
      </c>
      <c r="B105" s="1">
        <v>7</v>
      </c>
      <c r="C105" s="1">
        <v>78</v>
      </c>
      <c r="D105" t="s">
        <v>156</v>
      </c>
      <c r="E105" s="1" t="s">
        <v>39</v>
      </c>
      <c r="F105" s="1" t="s">
        <v>76</v>
      </c>
      <c r="G105" s="1">
        <v>-35</v>
      </c>
      <c r="H105" s="1">
        <v>6.6</v>
      </c>
      <c r="I105" s="1">
        <v>0</v>
      </c>
      <c r="J105" s="1">
        <v>0</v>
      </c>
      <c r="K105" s="1">
        <v>4.0999999999999996</v>
      </c>
      <c r="L105" s="1">
        <v>45.7</v>
      </c>
      <c r="M105" s="1">
        <v>0.3</v>
      </c>
      <c r="N105" s="1">
        <v>0</v>
      </c>
      <c r="O105" s="1">
        <v>0</v>
      </c>
      <c r="P105" s="1">
        <v>0</v>
      </c>
      <c r="Q105" s="1">
        <f>301-C105</f>
        <v>223</v>
      </c>
      <c r="R105" s="1">
        <f>G105</f>
        <v>-35</v>
      </c>
      <c r="S105" s="1">
        <f>H105-5.7</f>
        <v>0.89999999999999947</v>
      </c>
      <c r="T105" s="1">
        <f>SUM(Q105:S105)</f>
        <v>188.9</v>
      </c>
      <c r="U105" s="3">
        <f>((((T105*(19-B105))*2)/(B105+2)-(B105+1))/100)*2</f>
        <v>9.9146666666666672</v>
      </c>
    </row>
    <row r="106" spans="1:21" x14ac:dyDescent="0.45">
      <c r="A106" s="2">
        <f>U106</f>
        <v>9.8239999999999981</v>
      </c>
      <c r="B106" s="1">
        <v>7</v>
      </c>
      <c r="C106" s="1">
        <v>69</v>
      </c>
      <c r="D106" t="s">
        <v>157</v>
      </c>
      <c r="E106" s="1" t="s">
        <v>28</v>
      </c>
      <c r="F106" s="1" t="s">
        <v>19</v>
      </c>
      <c r="G106" s="1">
        <v>-42</v>
      </c>
      <c r="H106" s="1">
        <v>6.7</v>
      </c>
      <c r="I106" s="1">
        <v>0</v>
      </c>
      <c r="J106" s="1">
        <v>0</v>
      </c>
      <c r="K106" s="1">
        <v>1.5</v>
      </c>
      <c r="L106" s="1">
        <v>11.8</v>
      </c>
      <c r="M106" s="1">
        <v>0</v>
      </c>
      <c r="N106" s="1">
        <v>10.1</v>
      </c>
      <c r="O106" s="1">
        <v>40.1</v>
      </c>
      <c r="P106" s="1">
        <v>0.3</v>
      </c>
      <c r="Q106" s="1">
        <f>301-C106</f>
        <v>232</v>
      </c>
      <c r="R106" s="1">
        <f>G106</f>
        <v>-42</v>
      </c>
      <c r="S106" s="1">
        <f>H106-9.5</f>
        <v>-2.8</v>
      </c>
      <c r="T106" s="1">
        <f>SUM(Q106:S106)</f>
        <v>187.2</v>
      </c>
      <c r="U106" s="3">
        <f>((((T106*(19-B106))*2)/(B106+2)-(B106+1))/100)*2</f>
        <v>9.8239999999999981</v>
      </c>
    </row>
    <row r="107" spans="1:21" x14ac:dyDescent="0.45">
      <c r="A107" s="2">
        <f>U107</f>
        <v>9.7639999999999993</v>
      </c>
      <c r="B107" s="1">
        <v>8</v>
      </c>
      <c r="C107" s="1">
        <v>99</v>
      </c>
      <c r="D107" t="s">
        <v>158</v>
      </c>
      <c r="E107" s="1" t="s">
        <v>79</v>
      </c>
      <c r="F107" s="1" t="s">
        <v>26</v>
      </c>
      <c r="G107" s="1">
        <v>26</v>
      </c>
      <c r="H107" s="1">
        <v>6.7</v>
      </c>
      <c r="I107" s="1">
        <v>0</v>
      </c>
      <c r="J107" s="1">
        <v>0</v>
      </c>
      <c r="K107" s="1">
        <v>3.8</v>
      </c>
      <c r="L107" s="1">
        <v>52.1</v>
      </c>
      <c r="M107" s="1">
        <v>0.3</v>
      </c>
      <c r="N107" s="1">
        <v>0.1</v>
      </c>
      <c r="O107" s="1">
        <v>0.1</v>
      </c>
      <c r="P107" s="1">
        <v>0</v>
      </c>
      <c r="Q107" s="1">
        <f>301-C107</f>
        <v>202</v>
      </c>
      <c r="R107" s="1">
        <f>G107</f>
        <v>26</v>
      </c>
      <c r="S107" s="1">
        <f>H107-8.7</f>
        <v>-1.9999999999999991</v>
      </c>
      <c r="T107" s="1">
        <f>SUM(Q107:S107)</f>
        <v>226</v>
      </c>
      <c r="U107" s="3">
        <f>((((T107*(19-B107))*2)/(B107+2)-(B107+1))/100)*2</f>
        <v>9.7639999999999993</v>
      </c>
    </row>
    <row r="108" spans="1:21" x14ac:dyDescent="0.45">
      <c r="A108" s="2">
        <f>U108</f>
        <v>9.4779999999999998</v>
      </c>
      <c r="B108" s="1">
        <v>8</v>
      </c>
      <c r="C108" s="1">
        <v>84</v>
      </c>
      <c r="D108" t="s">
        <v>159</v>
      </c>
      <c r="E108" s="1" t="s">
        <v>57</v>
      </c>
      <c r="F108" s="1" t="s">
        <v>76</v>
      </c>
      <c r="G108" s="1">
        <v>3</v>
      </c>
      <c r="H108" s="1">
        <v>5.2</v>
      </c>
      <c r="I108" s="1">
        <v>0</v>
      </c>
      <c r="J108" s="1">
        <v>0</v>
      </c>
      <c r="K108" s="1">
        <v>4.0999999999999996</v>
      </c>
      <c r="L108" s="1">
        <v>44.6</v>
      </c>
      <c r="M108" s="1">
        <v>0.1</v>
      </c>
      <c r="N108" s="1">
        <v>0</v>
      </c>
      <c r="O108" s="1">
        <v>0</v>
      </c>
      <c r="P108" s="1">
        <v>0</v>
      </c>
      <c r="Q108" s="1">
        <f>301-C108</f>
        <v>217</v>
      </c>
      <c r="R108" s="1">
        <f>G108</f>
        <v>3</v>
      </c>
      <c r="S108" s="1">
        <f>H108-5.7</f>
        <v>-0.5</v>
      </c>
      <c r="T108" s="1">
        <f>SUM(Q108:S108)</f>
        <v>219.5</v>
      </c>
      <c r="U108" s="3">
        <f>((((T108*(19-B108))*2)/(B108+2)-(B108+1))/100)*2</f>
        <v>9.4779999999999998</v>
      </c>
    </row>
    <row r="109" spans="1:21" x14ac:dyDescent="0.45">
      <c r="A109" s="2">
        <f>U109</f>
        <v>9.3000000000000007</v>
      </c>
      <c r="B109" s="1">
        <v>4</v>
      </c>
      <c r="C109" s="1">
        <v>60</v>
      </c>
      <c r="D109" t="s">
        <v>160</v>
      </c>
      <c r="E109" s="1" t="s">
        <v>35</v>
      </c>
      <c r="F109" s="1" t="s">
        <v>26</v>
      </c>
      <c r="G109" s="1">
        <v>-147</v>
      </c>
      <c r="H109" s="1">
        <v>8.6999999999999993</v>
      </c>
      <c r="I109" s="1">
        <v>0</v>
      </c>
      <c r="J109" s="1">
        <v>0</v>
      </c>
      <c r="K109" s="1">
        <v>4.0999999999999996</v>
      </c>
      <c r="L109" s="1">
        <v>61</v>
      </c>
      <c r="M109" s="1">
        <v>0.4</v>
      </c>
      <c r="N109" s="1">
        <v>0.6</v>
      </c>
      <c r="O109" s="1">
        <v>3.5</v>
      </c>
      <c r="P109" s="1">
        <v>0</v>
      </c>
      <c r="Q109" s="1">
        <f>301-C109</f>
        <v>241</v>
      </c>
      <c r="R109" s="1">
        <f>G109</f>
        <v>-147</v>
      </c>
      <c r="S109" s="1">
        <f>H109-8.7</f>
        <v>0</v>
      </c>
      <c r="T109" s="1">
        <f>SUM(Q109:S109)</f>
        <v>94</v>
      </c>
      <c r="U109" s="3">
        <f>((((T109*(19-B109))*2)/(B109+2)-(B109+1))/100)*2</f>
        <v>9.3000000000000007</v>
      </c>
    </row>
    <row r="110" spans="1:21" x14ac:dyDescent="0.45">
      <c r="A110" s="2">
        <f>U110</f>
        <v>9.2712000000000003</v>
      </c>
      <c r="B110" s="1">
        <v>8</v>
      </c>
      <c r="C110" s="1">
        <v>120</v>
      </c>
      <c r="D110" t="s">
        <v>161</v>
      </c>
      <c r="E110" s="1" t="s">
        <v>89</v>
      </c>
      <c r="F110" s="1" t="s">
        <v>26</v>
      </c>
      <c r="G110" s="1">
        <v>36</v>
      </c>
      <c r="H110" s="1">
        <v>6.5</v>
      </c>
      <c r="I110" s="1">
        <v>0</v>
      </c>
      <c r="J110" s="1">
        <v>0</v>
      </c>
      <c r="K110" s="1">
        <v>4</v>
      </c>
      <c r="L110" s="1">
        <v>46.3</v>
      </c>
      <c r="M110" s="1">
        <v>0.3</v>
      </c>
      <c r="N110" s="1">
        <v>1.5</v>
      </c>
      <c r="O110" s="1">
        <v>3.5</v>
      </c>
      <c r="P110" s="1">
        <v>0</v>
      </c>
      <c r="Q110" s="1">
        <f>301-C110</f>
        <v>181</v>
      </c>
      <c r="R110" s="1">
        <f>G110</f>
        <v>36</v>
      </c>
      <c r="S110" s="1">
        <f>H110-8.7</f>
        <v>-2.1999999999999993</v>
      </c>
      <c r="T110" s="1">
        <f>SUM(Q110:S110)</f>
        <v>214.8</v>
      </c>
      <c r="U110" s="3">
        <f>((((T110*(19-B110))*2)/(B110+2)-(B110+1))/100)*2</f>
        <v>9.2712000000000003</v>
      </c>
    </row>
    <row r="111" spans="1:21" x14ac:dyDescent="0.45">
      <c r="A111" s="2">
        <f>U111</f>
        <v>8.7563999999999993</v>
      </c>
      <c r="B111" s="1">
        <v>8</v>
      </c>
      <c r="C111" s="1">
        <v>104</v>
      </c>
      <c r="D111" t="s">
        <v>162</v>
      </c>
      <c r="E111" s="1" t="s">
        <v>50</v>
      </c>
      <c r="F111" s="1" t="s">
        <v>26</v>
      </c>
      <c r="G111" s="1">
        <v>6</v>
      </c>
      <c r="H111" s="1">
        <v>8.8000000000000007</v>
      </c>
      <c r="I111" s="1">
        <v>0</v>
      </c>
      <c r="J111" s="1">
        <v>0</v>
      </c>
      <c r="K111" s="1">
        <v>4.9000000000000004</v>
      </c>
      <c r="L111" s="1">
        <v>66.099999999999994</v>
      </c>
      <c r="M111" s="1">
        <v>0.3</v>
      </c>
      <c r="N111" s="1">
        <v>0.6</v>
      </c>
      <c r="O111" s="1">
        <v>3.7</v>
      </c>
      <c r="P111" s="1">
        <v>0</v>
      </c>
      <c r="Q111" s="1">
        <f>301-C111</f>
        <v>197</v>
      </c>
      <c r="R111" s="1">
        <f>G111</f>
        <v>6</v>
      </c>
      <c r="S111" s="1">
        <f>H111-8.7</f>
        <v>0.10000000000000142</v>
      </c>
      <c r="T111" s="1">
        <f>SUM(Q111:S111)</f>
        <v>203.1</v>
      </c>
      <c r="U111" s="3">
        <f>((((T111*(19-B111))*2)/(B111+2)-(B111+1))/100)*2</f>
        <v>8.7563999999999993</v>
      </c>
    </row>
    <row r="112" spans="1:21" x14ac:dyDescent="0.45">
      <c r="A112" s="2">
        <f>U112</f>
        <v>8.7080000000000002</v>
      </c>
      <c r="B112" s="1">
        <v>8</v>
      </c>
      <c r="C112" s="1">
        <v>132</v>
      </c>
      <c r="D112" t="s">
        <v>163</v>
      </c>
      <c r="E112" s="1" t="s">
        <v>28</v>
      </c>
      <c r="F112" s="1" t="s">
        <v>26</v>
      </c>
      <c r="G112" s="1">
        <v>33</v>
      </c>
      <c r="H112" s="1">
        <v>8.6999999999999993</v>
      </c>
      <c r="I112" s="1">
        <v>0</v>
      </c>
      <c r="J112" s="1">
        <v>0</v>
      </c>
      <c r="K112" s="1">
        <v>5</v>
      </c>
      <c r="L112" s="1">
        <v>57</v>
      </c>
      <c r="M112" s="1">
        <v>0.5</v>
      </c>
      <c r="N112" s="1">
        <v>0</v>
      </c>
      <c r="O112" s="1">
        <v>0</v>
      </c>
      <c r="P112" s="1">
        <v>0</v>
      </c>
      <c r="Q112" s="1">
        <f>301-C112</f>
        <v>169</v>
      </c>
      <c r="R112" s="1">
        <f>G112</f>
        <v>33</v>
      </c>
      <c r="S112" s="1">
        <f>H112-8.7</f>
        <v>0</v>
      </c>
      <c r="T112" s="1">
        <f>SUM(Q112:S112)</f>
        <v>202</v>
      </c>
      <c r="U112" s="3">
        <f>((((T112*(19-B112))*2)/(B112+2)-(B112+1))/100)*2</f>
        <v>8.7080000000000002</v>
      </c>
    </row>
    <row r="113" spans="1:21" x14ac:dyDescent="0.45">
      <c r="A113" s="2">
        <f>U113</f>
        <v>8.6904000000000003</v>
      </c>
      <c r="B113" s="1">
        <v>8</v>
      </c>
      <c r="C113" s="1">
        <v>135</v>
      </c>
      <c r="D113" t="s">
        <v>164</v>
      </c>
      <c r="E113" s="1" t="s">
        <v>139</v>
      </c>
      <c r="F113" s="1" t="s">
        <v>19</v>
      </c>
      <c r="G113" s="1">
        <v>41</v>
      </c>
      <c r="H113" s="1">
        <v>4.0999999999999996</v>
      </c>
      <c r="I113" s="1">
        <v>0</v>
      </c>
      <c r="J113" s="1">
        <v>0</v>
      </c>
      <c r="K113" s="1">
        <v>4.2</v>
      </c>
      <c r="L113" s="1">
        <v>32.5</v>
      </c>
      <c r="M113" s="1">
        <v>0</v>
      </c>
      <c r="N113" s="1">
        <v>2.7</v>
      </c>
      <c r="O113" s="1">
        <v>8.5</v>
      </c>
      <c r="P113" s="1">
        <v>0</v>
      </c>
      <c r="Q113" s="1">
        <f>301-C113</f>
        <v>166</v>
      </c>
      <c r="R113" s="1">
        <f>G113</f>
        <v>41</v>
      </c>
      <c r="S113" s="1">
        <f>H113-9.5</f>
        <v>-5.4</v>
      </c>
      <c r="T113" s="1">
        <f>SUM(Q113:S113)</f>
        <v>201.6</v>
      </c>
      <c r="U113" s="3">
        <f>((((T113*(19-B113))*2)/(B113+2)-(B113+1))/100)*2</f>
        <v>8.6904000000000003</v>
      </c>
    </row>
    <row r="114" spans="1:21" x14ac:dyDescent="0.45">
      <c r="A114" s="2">
        <f>U114</f>
        <v>8.2109090909090909</v>
      </c>
      <c r="B114" s="1">
        <v>9</v>
      </c>
      <c r="C114" s="1">
        <v>118</v>
      </c>
      <c r="D114" t="s">
        <v>165</v>
      </c>
      <c r="E114" s="1" t="s">
        <v>35</v>
      </c>
      <c r="F114" s="1" t="s">
        <v>26</v>
      </c>
      <c r="G114" s="1">
        <v>53</v>
      </c>
      <c r="H114" s="1">
        <v>4</v>
      </c>
      <c r="I114" s="1">
        <v>0</v>
      </c>
      <c r="J114" s="1">
        <v>0</v>
      </c>
      <c r="K114" s="1">
        <v>3.9</v>
      </c>
      <c r="L114" s="1">
        <v>39.5</v>
      </c>
      <c r="M114" s="1">
        <v>0</v>
      </c>
      <c r="N114" s="1">
        <v>0</v>
      </c>
      <c r="O114" s="1">
        <v>0</v>
      </c>
      <c r="P114" s="1">
        <v>0</v>
      </c>
      <c r="Q114" s="1">
        <f>301-C114</f>
        <v>183</v>
      </c>
      <c r="R114" s="1">
        <f>G114</f>
        <v>53</v>
      </c>
      <c r="S114" s="1">
        <f>H114-8.7</f>
        <v>-4.6999999999999993</v>
      </c>
      <c r="T114" s="1">
        <f>SUM(Q114:S114)</f>
        <v>231.3</v>
      </c>
      <c r="U114" s="3">
        <f>((((T114*(19-B114))*2)/(B114+2)-(B114+1))/100)*2</f>
        <v>8.2109090909090909</v>
      </c>
    </row>
    <row r="115" spans="1:21" x14ac:dyDescent="0.45">
      <c r="A115" s="2">
        <f>U115</f>
        <v>8.1932000000000009</v>
      </c>
      <c r="B115" s="1">
        <v>8</v>
      </c>
      <c r="C115" s="1">
        <v>97</v>
      </c>
      <c r="D115" t="s">
        <v>166</v>
      </c>
      <c r="E115" s="1" t="s">
        <v>91</v>
      </c>
      <c r="F115" s="1" t="s">
        <v>76</v>
      </c>
      <c r="G115" s="1">
        <v>-15</v>
      </c>
      <c r="H115" s="1">
        <v>7</v>
      </c>
      <c r="I115" s="1">
        <v>0</v>
      </c>
      <c r="J115" s="1">
        <v>0</v>
      </c>
      <c r="K115" s="1">
        <v>4.5999999999999996</v>
      </c>
      <c r="L115" s="1">
        <v>49.9</v>
      </c>
      <c r="M115" s="1">
        <v>0.3</v>
      </c>
      <c r="N115" s="1">
        <v>0</v>
      </c>
      <c r="O115" s="1">
        <v>0</v>
      </c>
      <c r="P115" s="1">
        <v>0</v>
      </c>
      <c r="Q115" s="1">
        <f>301-C115</f>
        <v>204</v>
      </c>
      <c r="R115" s="1">
        <f>G115</f>
        <v>-15</v>
      </c>
      <c r="S115" s="1">
        <f>H115-5.7</f>
        <v>1.2999999999999998</v>
      </c>
      <c r="T115" s="1">
        <f>SUM(Q115:S115)</f>
        <v>190.3</v>
      </c>
      <c r="U115" s="3">
        <f>((((T115*(19-B115))*2)/(B115+2)-(B115+1))/100)*2</f>
        <v>8.1932000000000009</v>
      </c>
    </row>
    <row r="116" spans="1:21" x14ac:dyDescent="0.45">
      <c r="A116" s="2">
        <f>U116</f>
        <v>8.0853333333333328</v>
      </c>
      <c r="B116" s="1">
        <v>7</v>
      </c>
      <c r="C116" s="1">
        <v>77</v>
      </c>
      <c r="D116" t="s">
        <v>167</v>
      </c>
      <c r="E116" s="1" t="s">
        <v>23</v>
      </c>
      <c r="F116" s="1" t="s">
        <v>76</v>
      </c>
      <c r="G116" s="1">
        <v>-72</v>
      </c>
      <c r="H116" s="1">
        <v>8.3000000000000007</v>
      </c>
      <c r="I116" s="1">
        <v>0</v>
      </c>
      <c r="J116" s="1">
        <v>0</v>
      </c>
      <c r="K116" s="1">
        <v>3</v>
      </c>
      <c r="L116" s="1">
        <v>38</v>
      </c>
      <c r="M116" s="1">
        <v>0.8</v>
      </c>
      <c r="N116" s="1">
        <v>0</v>
      </c>
      <c r="O116" s="1">
        <v>0</v>
      </c>
      <c r="P116" s="1">
        <v>0</v>
      </c>
      <c r="Q116" s="1">
        <f>301-C116</f>
        <v>224</v>
      </c>
      <c r="R116" s="1">
        <f>G116</f>
        <v>-72</v>
      </c>
      <c r="S116" s="1">
        <f>H116-5.7</f>
        <v>2.6000000000000005</v>
      </c>
      <c r="T116" s="1">
        <f>SUM(Q116:S116)</f>
        <v>154.6</v>
      </c>
      <c r="U116" s="3">
        <f>((((T116*(19-B116))*2)/(B116+2)-(B116+1))/100)*2</f>
        <v>8.0853333333333328</v>
      </c>
    </row>
    <row r="117" spans="1:21" x14ac:dyDescent="0.45">
      <c r="A117" s="2">
        <f>U117</f>
        <v>8.07</v>
      </c>
      <c r="B117" s="1">
        <v>8</v>
      </c>
      <c r="C117" s="1">
        <v>108</v>
      </c>
      <c r="D117" t="s">
        <v>168</v>
      </c>
      <c r="E117" s="1" t="s">
        <v>98</v>
      </c>
      <c r="F117" s="1" t="s">
        <v>19</v>
      </c>
      <c r="G117" s="1">
        <v>1</v>
      </c>
      <c r="H117" s="1">
        <v>3</v>
      </c>
      <c r="I117" s="1">
        <v>0</v>
      </c>
      <c r="J117" s="1">
        <v>0</v>
      </c>
      <c r="K117" s="1">
        <v>1</v>
      </c>
      <c r="L117" s="1">
        <v>11.3</v>
      </c>
      <c r="M117" s="1">
        <v>0</v>
      </c>
      <c r="N117" s="1">
        <v>5.3</v>
      </c>
      <c r="O117" s="1">
        <v>18.3</v>
      </c>
      <c r="P117" s="1">
        <v>0</v>
      </c>
      <c r="Q117" s="1">
        <f>301-C117</f>
        <v>193</v>
      </c>
      <c r="R117" s="1">
        <f>G117</f>
        <v>1</v>
      </c>
      <c r="S117" s="1">
        <f>H117-9.5</f>
        <v>-6.5</v>
      </c>
      <c r="T117" s="1">
        <f>SUM(Q117:S117)</f>
        <v>187.5</v>
      </c>
      <c r="U117" s="3">
        <f>((((T117*(19-B117))*2)/(B117+2)-(B117+1))/100)*2</f>
        <v>8.07</v>
      </c>
    </row>
    <row r="118" spans="1:21" x14ac:dyDescent="0.45">
      <c r="A118" s="2">
        <f>U118</f>
        <v>7.7443999999999997</v>
      </c>
      <c r="B118" s="1">
        <v>8</v>
      </c>
      <c r="C118" s="1">
        <v>96</v>
      </c>
      <c r="D118" t="s">
        <v>169</v>
      </c>
      <c r="E118" s="1" t="s">
        <v>170</v>
      </c>
      <c r="F118" s="1" t="s">
        <v>26</v>
      </c>
      <c r="G118" s="1">
        <v>-28</v>
      </c>
      <c r="H118" s="1">
        <v>11.8</v>
      </c>
      <c r="I118" s="1">
        <v>0</v>
      </c>
      <c r="J118" s="1">
        <v>0</v>
      </c>
      <c r="K118" s="1">
        <v>6.2</v>
      </c>
      <c r="L118" s="1">
        <v>81.8</v>
      </c>
      <c r="M118" s="1">
        <v>0.6</v>
      </c>
      <c r="N118" s="1">
        <v>0</v>
      </c>
      <c r="O118" s="1">
        <v>0</v>
      </c>
      <c r="P118" s="1">
        <v>0</v>
      </c>
      <c r="Q118" s="1">
        <f>301-C118</f>
        <v>205</v>
      </c>
      <c r="R118" s="1">
        <f>G118</f>
        <v>-28</v>
      </c>
      <c r="S118" s="1">
        <f>H118-8.7</f>
        <v>3.1000000000000014</v>
      </c>
      <c r="T118" s="1">
        <f>SUM(Q118:S118)</f>
        <v>180.1</v>
      </c>
      <c r="U118" s="3">
        <f>((((T118*(19-B118))*2)/(B118+2)-(B118+1))/100)*2</f>
        <v>7.7443999999999997</v>
      </c>
    </row>
    <row r="119" spans="1:21" x14ac:dyDescent="0.45">
      <c r="A119" s="2">
        <f>U119</f>
        <v>7.5127272727272727</v>
      </c>
      <c r="B119" s="1">
        <v>9</v>
      </c>
      <c r="C119" s="1">
        <v>126</v>
      </c>
      <c r="D119" t="s">
        <v>171</v>
      </c>
      <c r="E119" s="1" t="s">
        <v>60</v>
      </c>
      <c r="F119" s="1" t="s">
        <v>26</v>
      </c>
      <c r="G119" s="1">
        <v>39</v>
      </c>
      <c r="H119" s="1">
        <v>6.8</v>
      </c>
      <c r="I119" s="1">
        <v>0</v>
      </c>
      <c r="J119" s="1">
        <v>0</v>
      </c>
      <c r="K119" s="1">
        <v>3.1</v>
      </c>
      <c r="L119" s="1">
        <v>38.5</v>
      </c>
      <c r="M119" s="1">
        <v>0.5</v>
      </c>
      <c r="N119" s="1">
        <v>0</v>
      </c>
      <c r="O119" s="1">
        <v>0</v>
      </c>
      <c r="P119" s="1">
        <v>0</v>
      </c>
      <c r="Q119" s="1">
        <f>301-C119</f>
        <v>175</v>
      </c>
      <c r="R119" s="1">
        <f>G119</f>
        <v>39</v>
      </c>
      <c r="S119" s="1">
        <f>H119-8.7</f>
        <v>-1.8999999999999995</v>
      </c>
      <c r="T119" s="1">
        <f>SUM(Q119:S119)</f>
        <v>212.1</v>
      </c>
      <c r="U119" s="3">
        <f>((((T119*(19-B119))*2)/(B119+2)-(B119+1))/100)*2</f>
        <v>7.5127272727272727</v>
      </c>
    </row>
    <row r="120" spans="1:21" x14ac:dyDescent="0.45">
      <c r="A120" s="2">
        <f>U120</f>
        <v>7.1709090909090909</v>
      </c>
      <c r="B120" s="1">
        <v>9</v>
      </c>
      <c r="C120" s="1">
        <v>147</v>
      </c>
      <c r="D120" t="s">
        <v>172</v>
      </c>
      <c r="E120" s="1" t="s">
        <v>32</v>
      </c>
      <c r="F120" s="1" t="s">
        <v>76</v>
      </c>
      <c r="G120" s="1">
        <v>50</v>
      </c>
      <c r="H120" s="1">
        <v>4.4000000000000004</v>
      </c>
      <c r="I120" s="1">
        <v>0</v>
      </c>
      <c r="J120" s="1">
        <v>0</v>
      </c>
      <c r="K120" s="1">
        <v>3.7</v>
      </c>
      <c r="L120" s="1">
        <v>34.200000000000003</v>
      </c>
      <c r="M120" s="1">
        <v>0.2</v>
      </c>
      <c r="N120" s="1">
        <v>0</v>
      </c>
      <c r="O120" s="1">
        <v>0</v>
      </c>
      <c r="P120" s="1">
        <v>0</v>
      </c>
      <c r="Q120" s="1">
        <f>301-C120</f>
        <v>154</v>
      </c>
      <c r="R120" s="1">
        <f>G120</f>
        <v>50</v>
      </c>
      <c r="S120" s="1">
        <f>H120-5.7</f>
        <v>-1.2999999999999998</v>
      </c>
      <c r="T120" s="1">
        <f>SUM(Q120:S120)</f>
        <v>202.7</v>
      </c>
      <c r="U120" s="3">
        <f>((((T120*(19-B120))*2)/(B120+2)-(B120+1))/100)*2</f>
        <v>7.1709090909090909</v>
      </c>
    </row>
    <row r="121" spans="1:21" x14ac:dyDescent="0.45">
      <c r="A121" s="2">
        <f>U121</f>
        <v>7.1527272727272724</v>
      </c>
      <c r="B121" s="1">
        <v>9</v>
      </c>
      <c r="C121" s="1">
        <v>111</v>
      </c>
      <c r="D121" t="s">
        <v>173</v>
      </c>
      <c r="E121" s="1" t="s">
        <v>42</v>
      </c>
      <c r="F121" s="1" t="s">
        <v>26</v>
      </c>
      <c r="G121" s="1">
        <v>10</v>
      </c>
      <c r="H121" s="1">
        <v>10.9</v>
      </c>
      <c r="I121" s="1">
        <v>0</v>
      </c>
      <c r="J121" s="1">
        <v>0</v>
      </c>
      <c r="K121" s="1">
        <v>3.3</v>
      </c>
      <c r="L121" s="1">
        <v>57.1</v>
      </c>
      <c r="M121" s="1">
        <v>0.9</v>
      </c>
      <c r="N121" s="1">
        <v>0.1</v>
      </c>
      <c r="O121" s="1">
        <v>0.4</v>
      </c>
      <c r="P121" s="1">
        <v>0</v>
      </c>
      <c r="Q121" s="1">
        <f>301-C121</f>
        <v>190</v>
      </c>
      <c r="R121" s="1">
        <f>G121</f>
        <v>10</v>
      </c>
      <c r="S121" s="1">
        <f>H121-8.7</f>
        <v>2.2000000000000011</v>
      </c>
      <c r="T121" s="1">
        <f>SUM(Q121:S121)</f>
        <v>202.2</v>
      </c>
      <c r="U121" s="3">
        <f>((((T121*(19-B121))*2)/(B121+2)-(B121+1))/100)*2</f>
        <v>7.1527272727272724</v>
      </c>
    </row>
    <row r="122" spans="1:21" x14ac:dyDescent="0.45">
      <c r="A122" s="2">
        <f>U122</f>
        <v>7.0579999999999998</v>
      </c>
      <c r="B122" s="1">
        <v>8</v>
      </c>
      <c r="C122" s="1">
        <v>88</v>
      </c>
      <c r="D122" t="s">
        <v>174</v>
      </c>
      <c r="E122" s="1" t="s">
        <v>57</v>
      </c>
      <c r="F122" s="1" t="s">
        <v>26</v>
      </c>
      <c r="G122" s="1">
        <v>-48</v>
      </c>
      <c r="H122" s="1">
        <v>8.1999999999999993</v>
      </c>
      <c r="I122" s="1">
        <v>0</v>
      </c>
      <c r="J122" s="1">
        <v>0</v>
      </c>
      <c r="K122" s="1">
        <v>3.3</v>
      </c>
      <c r="L122" s="1">
        <v>56.1</v>
      </c>
      <c r="M122" s="1">
        <v>0.4</v>
      </c>
      <c r="N122" s="1">
        <v>0.1</v>
      </c>
      <c r="O122" s="1">
        <v>0.1</v>
      </c>
      <c r="P122" s="1">
        <v>0</v>
      </c>
      <c r="Q122" s="1">
        <f>301-C122</f>
        <v>213</v>
      </c>
      <c r="R122" s="1">
        <f>G122</f>
        <v>-48</v>
      </c>
      <c r="S122" s="1">
        <f>H122-8.7</f>
        <v>-0.5</v>
      </c>
      <c r="T122" s="1">
        <f>SUM(Q122:S122)</f>
        <v>164.5</v>
      </c>
      <c r="U122" s="3">
        <f>((((T122*(19-B122))*2)/(B122+2)-(B122+1))/100)*2</f>
        <v>7.0579999999999998</v>
      </c>
    </row>
    <row r="123" spans="1:21" x14ac:dyDescent="0.45">
      <c r="A123" s="2">
        <f>U123</f>
        <v>6.92</v>
      </c>
      <c r="B123" s="1">
        <v>9</v>
      </c>
      <c r="C123" s="1">
        <v>114</v>
      </c>
      <c r="D123" t="s">
        <v>175</v>
      </c>
      <c r="E123" s="1" t="s">
        <v>91</v>
      </c>
      <c r="F123" s="1" t="s">
        <v>26</v>
      </c>
      <c r="G123" s="1">
        <v>10</v>
      </c>
      <c r="H123" s="1">
        <v>7.5</v>
      </c>
      <c r="I123" s="1">
        <v>0</v>
      </c>
      <c r="J123" s="1">
        <v>0</v>
      </c>
      <c r="K123" s="1">
        <v>3.8</v>
      </c>
      <c r="L123" s="1">
        <v>60.5</v>
      </c>
      <c r="M123" s="1">
        <v>0.3</v>
      </c>
      <c r="N123" s="1">
        <v>0</v>
      </c>
      <c r="O123" s="1">
        <v>0</v>
      </c>
      <c r="P123" s="1">
        <v>0</v>
      </c>
      <c r="Q123" s="1">
        <f>301-C123</f>
        <v>187</v>
      </c>
      <c r="R123" s="1">
        <f>G123</f>
        <v>10</v>
      </c>
      <c r="S123" s="1">
        <f>H123-8.7</f>
        <v>-1.1999999999999993</v>
      </c>
      <c r="T123" s="1">
        <f>SUM(Q123:S123)</f>
        <v>195.8</v>
      </c>
      <c r="U123" s="3">
        <f>((((T123*(19-B123))*2)/(B123+2)-(B123+1))/100)*2</f>
        <v>6.92</v>
      </c>
    </row>
    <row r="124" spans="1:21" x14ac:dyDescent="0.45">
      <c r="A124" s="2">
        <f>U124</f>
        <v>6.836363636363636</v>
      </c>
      <c r="B124" s="1">
        <v>9</v>
      </c>
      <c r="C124" s="1">
        <v>103</v>
      </c>
      <c r="D124" t="s">
        <v>176</v>
      </c>
      <c r="E124" s="1" t="s">
        <v>73</v>
      </c>
      <c r="F124" s="1" t="s">
        <v>26</v>
      </c>
      <c r="G124" s="1">
        <v>-2</v>
      </c>
      <c r="H124" s="1">
        <v>6.2</v>
      </c>
      <c r="I124" s="1">
        <v>0</v>
      </c>
      <c r="J124" s="1">
        <v>0</v>
      </c>
      <c r="K124" s="1">
        <v>3.3</v>
      </c>
      <c r="L124" s="1">
        <v>44.9</v>
      </c>
      <c r="M124" s="1">
        <v>0.3</v>
      </c>
      <c r="N124" s="1">
        <v>0</v>
      </c>
      <c r="O124" s="1">
        <v>0</v>
      </c>
      <c r="P124" s="1">
        <v>0</v>
      </c>
      <c r="Q124" s="1">
        <f>301-C124</f>
        <v>198</v>
      </c>
      <c r="R124" s="1">
        <f>G124</f>
        <v>-2</v>
      </c>
      <c r="S124" s="1">
        <f>H124-8.7</f>
        <v>-2.4999999999999991</v>
      </c>
      <c r="T124" s="1">
        <f>SUM(Q124:S124)</f>
        <v>193.5</v>
      </c>
      <c r="U124" s="3">
        <f>((((T124*(19-B124))*2)/(B124+2)-(B124+1))/100)*2</f>
        <v>6.836363636363636</v>
      </c>
    </row>
    <row r="125" spans="1:21" x14ac:dyDescent="0.45">
      <c r="A125" s="2">
        <f>U125</f>
        <v>6.4279999999999999</v>
      </c>
      <c r="B125" s="1">
        <v>10</v>
      </c>
      <c r="C125" s="1">
        <v>134</v>
      </c>
      <c r="D125" t="s">
        <v>177</v>
      </c>
      <c r="E125" s="1" t="s">
        <v>142</v>
      </c>
      <c r="F125" s="1" t="s">
        <v>76</v>
      </c>
      <c r="G125" s="1">
        <v>55</v>
      </c>
      <c r="H125" s="1">
        <v>5.3</v>
      </c>
      <c r="I125" s="1">
        <v>0</v>
      </c>
      <c r="J125" s="1">
        <v>0</v>
      </c>
      <c r="K125" s="1">
        <v>4</v>
      </c>
      <c r="L125" s="1">
        <v>36.9</v>
      </c>
      <c r="M125" s="1">
        <v>0.1</v>
      </c>
      <c r="N125" s="1">
        <v>0.6</v>
      </c>
      <c r="O125" s="1">
        <v>2.2999999999999998</v>
      </c>
      <c r="P125" s="1">
        <v>0.1</v>
      </c>
      <c r="Q125" s="1">
        <f>301-C125</f>
        <v>167</v>
      </c>
      <c r="R125" s="1">
        <f>G125</f>
        <v>55</v>
      </c>
      <c r="S125" s="1">
        <f>H125-5.7</f>
        <v>-0.40000000000000036</v>
      </c>
      <c r="T125" s="1">
        <f>SUM(Q125:S125)</f>
        <v>221.6</v>
      </c>
      <c r="U125" s="3">
        <f>((((T125*(19-B125))*2)/(B125+2)-(B125+1))/100)*2</f>
        <v>6.4279999999999999</v>
      </c>
    </row>
    <row r="126" spans="1:21" x14ac:dyDescent="0.45">
      <c r="A126" s="2">
        <f>U126</f>
        <v>6.4024000000000001</v>
      </c>
      <c r="B126" s="1">
        <v>8</v>
      </c>
      <c r="C126" s="1">
        <v>85</v>
      </c>
      <c r="D126" t="s">
        <v>178</v>
      </c>
      <c r="E126" s="1" t="s">
        <v>52</v>
      </c>
      <c r="F126" s="1" t="s">
        <v>76</v>
      </c>
      <c r="G126" s="1">
        <v>-66</v>
      </c>
      <c r="H126" s="1">
        <v>5.3</v>
      </c>
      <c r="I126" s="1">
        <v>0</v>
      </c>
      <c r="J126" s="1">
        <v>0</v>
      </c>
      <c r="K126" s="1">
        <v>3.5</v>
      </c>
      <c r="L126" s="1">
        <v>38.299999999999997</v>
      </c>
      <c r="M126" s="1">
        <v>0.3</v>
      </c>
      <c r="N126" s="1">
        <v>0</v>
      </c>
      <c r="O126" s="1">
        <v>0</v>
      </c>
      <c r="P126" s="1">
        <v>0</v>
      </c>
      <c r="Q126" s="1">
        <f>301-C126</f>
        <v>216</v>
      </c>
      <c r="R126" s="1">
        <f>G126</f>
        <v>-66</v>
      </c>
      <c r="S126" s="1">
        <f>H126-5.7</f>
        <v>-0.40000000000000036</v>
      </c>
      <c r="T126" s="1">
        <f>SUM(Q126:S126)</f>
        <v>149.6</v>
      </c>
      <c r="U126" s="3">
        <f>((((T126*(19-B126))*2)/(B126+2)-(B126+1))/100)*2</f>
        <v>6.4024000000000001</v>
      </c>
    </row>
    <row r="127" spans="1:21" x14ac:dyDescent="0.45">
      <c r="A127" s="2">
        <f>U127</f>
        <v>6.4</v>
      </c>
      <c r="B127" s="1">
        <v>7</v>
      </c>
      <c r="C127" s="1">
        <v>225</v>
      </c>
      <c r="D127" t="s">
        <v>179</v>
      </c>
      <c r="E127" s="1" t="s">
        <v>44</v>
      </c>
      <c r="F127" s="1" t="s">
        <v>48</v>
      </c>
      <c r="G127" s="1">
        <v>47</v>
      </c>
      <c r="H127" s="1">
        <v>19.3</v>
      </c>
      <c r="I127" s="1">
        <v>265</v>
      </c>
      <c r="J127" s="1">
        <v>1.9</v>
      </c>
      <c r="K127" s="1">
        <v>0</v>
      </c>
      <c r="L127" s="1">
        <v>0</v>
      </c>
      <c r="M127" s="1">
        <v>0</v>
      </c>
      <c r="N127" s="1">
        <v>3.6</v>
      </c>
      <c r="O127" s="1">
        <v>17.399999999999999</v>
      </c>
      <c r="P127" s="1">
        <v>0.1</v>
      </c>
      <c r="Q127" s="1">
        <f>301-C127</f>
        <v>76</v>
      </c>
      <c r="R127" s="1">
        <f>G127</f>
        <v>47</v>
      </c>
      <c r="S127" s="1">
        <f>H127-19.3</f>
        <v>0</v>
      </c>
      <c r="T127" s="1">
        <f>SUM(Q127:S127)</f>
        <v>123</v>
      </c>
      <c r="U127" s="3">
        <f>((((T127*(19-B127))*2)/(B127+2)-(B127+1))/100)*2</f>
        <v>6.4</v>
      </c>
    </row>
    <row r="128" spans="1:21" x14ac:dyDescent="0.45">
      <c r="A128" s="2">
        <f>U128</f>
        <v>6.3920000000000003</v>
      </c>
      <c r="B128" s="1">
        <v>10</v>
      </c>
      <c r="C128" s="1">
        <v>121</v>
      </c>
      <c r="D128" t="s">
        <v>180</v>
      </c>
      <c r="E128" s="1" t="s">
        <v>28</v>
      </c>
      <c r="F128" s="1" t="s">
        <v>76</v>
      </c>
      <c r="G128" s="1">
        <v>39</v>
      </c>
      <c r="H128" s="1">
        <v>7.1</v>
      </c>
      <c r="I128" s="1">
        <v>0</v>
      </c>
      <c r="J128" s="1">
        <v>0</v>
      </c>
      <c r="K128" s="1">
        <v>3</v>
      </c>
      <c r="L128" s="1">
        <v>39.9</v>
      </c>
      <c r="M128" s="1">
        <v>0.6</v>
      </c>
      <c r="N128" s="1">
        <v>0</v>
      </c>
      <c r="O128" s="1">
        <v>0</v>
      </c>
      <c r="P128" s="1">
        <v>0</v>
      </c>
      <c r="Q128" s="1">
        <f>301-C128</f>
        <v>180</v>
      </c>
      <c r="R128" s="1">
        <f>G128</f>
        <v>39</v>
      </c>
      <c r="S128" s="1">
        <f>H128-5.7</f>
        <v>1.3999999999999995</v>
      </c>
      <c r="T128" s="1">
        <f>SUM(Q128:S128)</f>
        <v>220.4</v>
      </c>
      <c r="U128" s="3">
        <f>((((T128*(19-B128))*2)/(B128+2)-(B128+1))/100)*2</f>
        <v>6.3920000000000003</v>
      </c>
    </row>
    <row r="129" spans="1:21" x14ac:dyDescent="0.45">
      <c r="A129" s="2">
        <f>U129</f>
        <v>6.2186666666666657</v>
      </c>
      <c r="B129" s="1">
        <v>7</v>
      </c>
      <c r="C129" s="1">
        <v>203</v>
      </c>
      <c r="D129" t="s">
        <v>181</v>
      </c>
      <c r="E129" s="1" t="s">
        <v>91</v>
      </c>
      <c r="F129" s="1" t="s">
        <v>48</v>
      </c>
      <c r="G129" s="1">
        <v>27</v>
      </c>
      <c r="H129" s="1">
        <v>13.9</v>
      </c>
      <c r="I129" s="1">
        <v>206.7</v>
      </c>
      <c r="J129" s="1">
        <v>1</v>
      </c>
      <c r="K129" s="1">
        <v>0</v>
      </c>
      <c r="L129" s="1">
        <v>0</v>
      </c>
      <c r="M129" s="1">
        <v>0</v>
      </c>
      <c r="N129" s="1">
        <v>3.3</v>
      </c>
      <c r="O129" s="1">
        <v>9.6999999999999993</v>
      </c>
      <c r="P129" s="1">
        <v>0.3</v>
      </c>
      <c r="Q129" s="1">
        <f>301-C129</f>
        <v>98</v>
      </c>
      <c r="R129" s="1">
        <f>G129</f>
        <v>27</v>
      </c>
      <c r="S129" s="1">
        <f>H129-19.3</f>
        <v>-5.4</v>
      </c>
      <c r="T129" s="1">
        <f>SUM(Q129:S129)</f>
        <v>119.6</v>
      </c>
      <c r="U129" s="3">
        <f>((((T129*(19-B129))*2)/(B129+2)-(B129+1))/100)*2</f>
        <v>6.2186666666666657</v>
      </c>
    </row>
    <row r="130" spans="1:21" x14ac:dyDescent="0.45">
      <c r="A130" s="2">
        <f>U130</f>
        <v>5.9454545454545453</v>
      </c>
      <c r="B130" s="1">
        <v>9</v>
      </c>
      <c r="C130" s="1">
        <v>101</v>
      </c>
      <c r="D130" t="s">
        <v>182</v>
      </c>
      <c r="E130" s="1" t="s">
        <v>21</v>
      </c>
      <c r="F130" s="1" t="s">
        <v>19</v>
      </c>
      <c r="G130" s="1">
        <v>-27</v>
      </c>
      <c r="H130" s="1">
        <v>5.5</v>
      </c>
      <c r="I130" s="1">
        <v>0</v>
      </c>
      <c r="J130" s="1">
        <v>0</v>
      </c>
      <c r="K130" s="1">
        <v>1.1000000000000001</v>
      </c>
      <c r="L130" s="1">
        <v>7.6</v>
      </c>
      <c r="M130" s="1">
        <v>0</v>
      </c>
      <c r="N130" s="1">
        <v>8.6</v>
      </c>
      <c r="O130" s="1">
        <v>40.299999999999997</v>
      </c>
      <c r="P130" s="1">
        <v>0.1</v>
      </c>
      <c r="Q130" s="1">
        <f>301-C130</f>
        <v>200</v>
      </c>
      <c r="R130" s="1">
        <f>G130</f>
        <v>-27</v>
      </c>
      <c r="S130" s="1">
        <f>H130-9.5</f>
        <v>-4</v>
      </c>
      <c r="T130" s="1">
        <f>SUM(Q130:S130)</f>
        <v>169</v>
      </c>
      <c r="U130" s="3">
        <f>((((T130*(19-B130))*2)/(B130+2)-(B130+1))/100)*2</f>
        <v>5.9454545454545453</v>
      </c>
    </row>
    <row r="131" spans="1:21" x14ac:dyDescent="0.45">
      <c r="A131" s="2">
        <f>U131</f>
        <v>5.7050000000000001</v>
      </c>
      <c r="B131" s="1">
        <v>10</v>
      </c>
      <c r="C131" s="1">
        <v>116</v>
      </c>
      <c r="D131" t="s">
        <v>183</v>
      </c>
      <c r="E131" s="1" t="s">
        <v>142</v>
      </c>
      <c r="F131" s="1" t="s">
        <v>26</v>
      </c>
      <c r="G131" s="1">
        <v>14</v>
      </c>
      <c r="H131" s="1">
        <v>7.2</v>
      </c>
      <c r="I131" s="1">
        <v>0</v>
      </c>
      <c r="J131" s="1">
        <v>0</v>
      </c>
      <c r="K131" s="1">
        <v>3.7</v>
      </c>
      <c r="L131" s="1">
        <v>54.6</v>
      </c>
      <c r="M131" s="1">
        <v>0.3</v>
      </c>
      <c r="N131" s="1">
        <v>0.2</v>
      </c>
      <c r="O131" s="1">
        <v>-0.1</v>
      </c>
      <c r="P131" s="1">
        <v>0</v>
      </c>
      <c r="Q131" s="1">
        <f>301-C131</f>
        <v>185</v>
      </c>
      <c r="R131" s="1">
        <f>G131</f>
        <v>14</v>
      </c>
      <c r="S131" s="1">
        <f>H131-8.7</f>
        <v>-1.4999999999999991</v>
      </c>
      <c r="T131" s="1">
        <f>SUM(Q131:S131)</f>
        <v>197.5</v>
      </c>
      <c r="U131" s="3">
        <f>((((T131*(19-B131))*2)/(B131+2)-(B131+1))/100)*2</f>
        <v>5.7050000000000001</v>
      </c>
    </row>
    <row r="132" spans="1:21" x14ac:dyDescent="0.45">
      <c r="A132" s="2">
        <f>U132</f>
        <v>5.6</v>
      </c>
      <c r="B132" s="1">
        <v>7</v>
      </c>
      <c r="C132" s="1">
        <v>242</v>
      </c>
      <c r="D132" t="s">
        <v>184</v>
      </c>
      <c r="E132" s="1" t="s">
        <v>170</v>
      </c>
      <c r="F132" s="1" t="s">
        <v>48</v>
      </c>
      <c r="G132" s="1">
        <v>57</v>
      </c>
      <c r="H132" s="1">
        <v>11.3</v>
      </c>
      <c r="I132" s="1">
        <v>174.2</v>
      </c>
      <c r="J132" s="1">
        <v>0.5</v>
      </c>
      <c r="K132" s="1">
        <v>0</v>
      </c>
      <c r="L132" s="1">
        <v>0</v>
      </c>
      <c r="M132" s="1">
        <v>0</v>
      </c>
      <c r="N132" s="1">
        <v>3</v>
      </c>
      <c r="O132" s="1">
        <v>23</v>
      </c>
      <c r="P132" s="1">
        <v>0.2</v>
      </c>
      <c r="Q132" s="1">
        <f>301-C132</f>
        <v>59</v>
      </c>
      <c r="R132" s="1">
        <f>G132</f>
        <v>57</v>
      </c>
      <c r="S132" s="1">
        <f>H132-19.3</f>
        <v>-8</v>
      </c>
      <c r="T132" s="1">
        <f>SUM(Q132:S132)</f>
        <v>108</v>
      </c>
      <c r="U132" s="3">
        <f>((((T132*(19-B132))*2)/(B132+2)-(B132+1))/100)*2</f>
        <v>5.6</v>
      </c>
    </row>
    <row r="133" spans="1:21" x14ac:dyDescent="0.45">
      <c r="A133" s="2">
        <f>U133</f>
        <v>5.4889999999999999</v>
      </c>
      <c r="B133" s="1">
        <v>6</v>
      </c>
      <c r="C133" s="1">
        <v>141</v>
      </c>
      <c r="D133" t="s">
        <v>185</v>
      </c>
      <c r="E133" s="1" t="s">
        <v>37</v>
      </c>
      <c r="F133" s="1" t="s">
        <v>48</v>
      </c>
      <c r="G133" s="1">
        <v>-72</v>
      </c>
      <c r="H133" s="1">
        <v>17.899999999999999</v>
      </c>
      <c r="I133" s="1">
        <v>250.3</v>
      </c>
      <c r="J133" s="1">
        <v>2</v>
      </c>
      <c r="K133" s="1">
        <v>0</v>
      </c>
      <c r="L133" s="1">
        <v>0</v>
      </c>
      <c r="M133" s="1">
        <v>0</v>
      </c>
      <c r="N133" s="1">
        <v>2.9</v>
      </c>
      <c r="O133" s="1">
        <v>13.5</v>
      </c>
      <c r="P133" s="1">
        <v>0</v>
      </c>
      <c r="Q133" s="1">
        <f>301-C133</f>
        <v>160</v>
      </c>
      <c r="R133" s="1">
        <f>G133</f>
        <v>-72</v>
      </c>
      <c r="S133" s="1">
        <f>H133-19.3</f>
        <v>-1.4000000000000021</v>
      </c>
      <c r="T133" s="1">
        <f>SUM(Q133:S133)</f>
        <v>86.6</v>
      </c>
      <c r="U133" s="3">
        <f>((((T133*(19-B133))*2)/(B133+2)-(B133+1))/100)*2</f>
        <v>5.4889999999999999</v>
      </c>
    </row>
    <row r="134" spans="1:21" x14ac:dyDescent="0.45">
      <c r="A134" s="2">
        <f>U134</f>
        <v>5.3526153846153841</v>
      </c>
      <c r="B134" s="1">
        <v>11</v>
      </c>
      <c r="C134" s="1">
        <v>140</v>
      </c>
      <c r="D134" t="s">
        <v>186</v>
      </c>
      <c r="E134" s="1" t="s">
        <v>50</v>
      </c>
      <c r="F134" s="1" t="s">
        <v>26</v>
      </c>
      <c r="G134" s="1">
        <v>69</v>
      </c>
      <c r="H134" s="1">
        <v>5.9</v>
      </c>
      <c r="I134" s="1">
        <v>0</v>
      </c>
      <c r="J134" s="1">
        <v>0</v>
      </c>
      <c r="K134" s="1">
        <v>3.2</v>
      </c>
      <c r="L134" s="1">
        <v>52</v>
      </c>
      <c r="M134" s="1">
        <v>0.1</v>
      </c>
      <c r="N134" s="1">
        <v>0</v>
      </c>
      <c r="O134" s="1">
        <v>0</v>
      </c>
      <c r="P134" s="1">
        <v>0</v>
      </c>
      <c r="Q134" s="1">
        <f>301-C134</f>
        <v>161</v>
      </c>
      <c r="R134" s="1">
        <f>G134</f>
        <v>69</v>
      </c>
      <c r="S134" s="1">
        <f>H134-8.7</f>
        <v>-2.7999999999999989</v>
      </c>
      <c r="T134" s="1">
        <f>SUM(Q134:S134)</f>
        <v>227.2</v>
      </c>
      <c r="U134" s="3">
        <f>((((T134*(19-B134))*2)/(B134+2)-(B134+1))/100)*2</f>
        <v>5.3526153846153841</v>
      </c>
    </row>
    <row r="135" spans="1:21" x14ac:dyDescent="0.45">
      <c r="A135" s="2">
        <f>U135</f>
        <v>5.2541538461538462</v>
      </c>
      <c r="B135" s="1">
        <v>11</v>
      </c>
      <c r="C135" s="1">
        <v>236</v>
      </c>
      <c r="D135" t="s">
        <v>187</v>
      </c>
      <c r="E135" s="1" t="s">
        <v>139</v>
      </c>
      <c r="F135" s="1" t="s">
        <v>26</v>
      </c>
      <c r="G135" s="1">
        <v>161</v>
      </c>
      <c r="H135" s="1">
        <v>5.9</v>
      </c>
      <c r="I135" s="1">
        <v>0</v>
      </c>
      <c r="J135" s="1">
        <v>0</v>
      </c>
      <c r="K135" s="1">
        <v>3.5</v>
      </c>
      <c r="L135" s="1">
        <v>52.5</v>
      </c>
      <c r="M135" s="1">
        <v>0</v>
      </c>
      <c r="N135" s="1">
        <v>0.3</v>
      </c>
      <c r="O135" s="1">
        <v>3.7</v>
      </c>
      <c r="P135" s="1">
        <v>0</v>
      </c>
      <c r="Q135" s="1">
        <f>301-C135</f>
        <v>65</v>
      </c>
      <c r="R135" s="1">
        <f>G135</f>
        <v>161</v>
      </c>
      <c r="S135" s="1">
        <f>H135-8.7</f>
        <v>-2.7999999999999989</v>
      </c>
      <c r="T135" s="1">
        <f>SUM(Q135:S135)</f>
        <v>223.2</v>
      </c>
      <c r="U135" s="3">
        <f>((((T135*(19-B135))*2)/(B135+2)-(B135+1))/100)*2</f>
        <v>5.2541538461538462</v>
      </c>
    </row>
    <row r="136" spans="1:21" x14ac:dyDescent="0.45">
      <c r="A136" s="2">
        <f>U136</f>
        <v>5.0149999999999997</v>
      </c>
      <c r="B136" s="1">
        <v>10</v>
      </c>
      <c r="C136" s="1">
        <v>148</v>
      </c>
      <c r="D136" t="s">
        <v>188</v>
      </c>
      <c r="E136" s="1" t="s">
        <v>37</v>
      </c>
      <c r="F136" s="1" t="s">
        <v>26</v>
      </c>
      <c r="G136" s="1">
        <v>25</v>
      </c>
      <c r="H136" s="1">
        <v>5.2</v>
      </c>
      <c r="I136" s="1">
        <v>0</v>
      </c>
      <c r="J136" s="1">
        <v>0</v>
      </c>
      <c r="K136" s="1">
        <v>1.7</v>
      </c>
      <c r="L136" s="1">
        <v>36.700000000000003</v>
      </c>
      <c r="M136" s="1">
        <v>0.2</v>
      </c>
      <c r="N136" s="1">
        <v>0.8</v>
      </c>
      <c r="O136" s="1">
        <v>5.3</v>
      </c>
      <c r="P136" s="1">
        <v>0</v>
      </c>
      <c r="Q136" s="1">
        <f>301-C136</f>
        <v>153</v>
      </c>
      <c r="R136" s="1">
        <f>G136</f>
        <v>25</v>
      </c>
      <c r="S136" s="1">
        <f>H136-8.7</f>
        <v>-3.4999999999999991</v>
      </c>
      <c r="T136" s="1">
        <f>SUM(Q136:S136)</f>
        <v>174.5</v>
      </c>
      <c r="U136" s="3">
        <f>((((T136*(19-B136))*2)/(B136+2)-(B136+1))/100)*2</f>
        <v>5.0149999999999997</v>
      </c>
    </row>
    <row r="137" spans="1:21" x14ac:dyDescent="0.45">
      <c r="A137" s="2">
        <f>U137</f>
        <v>4.8430769230769233</v>
      </c>
      <c r="B137" s="1">
        <v>11</v>
      </c>
      <c r="C137" s="1">
        <v>260</v>
      </c>
      <c r="D137" t="s">
        <v>189</v>
      </c>
      <c r="E137" s="1" t="s">
        <v>86</v>
      </c>
      <c r="F137" s="1" t="s">
        <v>76</v>
      </c>
      <c r="G137" s="1">
        <v>165</v>
      </c>
      <c r="H137" s="1">
        <v>6.2</v>
      </c>
      <c r="I137" s="1">
        <v>0</v>
      </c>
      <c r="J137" s="1">
        <v>0</v>
      </c>
      <c r="K137" s="1">
        <v>2.9</v>
      </c>
      <c r="L137" s="1">
        <v>33.700000000000003</v>
      </c>
      <c r="M137" s="1">
        <v>0.4</v>
      </c>
      <c r="N137" s="1">
        <v>0</v>
      </c>
      <c r="O137" s="1">
        <v>0</v>
      </c>
      <c r="P137" s="1">
        <v>0</v>
      </c>
      <c r="Q137" s="1">
        <f>301-C137</f>
        <v>41</v>
      </c>
      <c r="R137" s="1">
        <f>G137</f>
        <v>165</v>
      </c>
      <c r="S137" s="1">
        <f>H137-5.7</f>
        <v>0.5</v>
      </c>
      <c r="T137" s="1">
        <f>SUM(Q137:S137)</f>
        <v>206.5</v>
      </c>
      <c r="U137" s="3">
        <f>((((T137*(19-B137))*2)/(B137+2)-(B137+1))/100)*2</f>
        <v>4.8430769230769233</v>
      </c>
    </row>
    <row r="138" spans="1:21" x14ac:dyDescent="0.45">
      <c r="A138" s="2">
        <f>U138</f>
        <v>4.5587999999999997</v>
      </c>
      <c r="B138" s="1">
        <v>8</v>
      </c>
      <c r="C138" s="1">
        <v>87</v>
      </c>
      <c r="D138" t="s">
        <v>190</v>
      </c>
      <c r="E138" s="1" t="s">
        <v>25</v>
      </c>
      <c r="F138" s="1" t="s">
        <v>19</v>
      </c>
      <c r="G138" s="1">
        <v>-105</v>
      </c>
      <c r="H138" s="1">
        <v>8.1999999999999993</v>
      </c>
      <c r="I138" s="1">
        <v>0</v>
      </c>
      <c r="J138" s="1">
        <v>0</v>
      </c>
      <c r="K138" s="1">
        <v>3.3</v>
      </c>
      <c r="L138" s="1">
        <v>26.1</v>
      </c>
      <c r="M138" s="1">
        <v>0</v>
      </c>
      <c r="N138" s="1">
        <v>9.6999999999999993</v>
      </c>
      <c r="O138" s="1">
        <v>42</v>
      </c>
      <c r="P138" s="1">
        <v>0.1</v>
      </c>
      <c r="Q138" s="1">
        <f>301-C138</f>
        <v>214</v>
      </c>
      <c r="R138" s="1">
        <f>G138</f>
        <v>-105</v>
      </c>
      <c r="S138" s="1">
        <f>H138-9.5</f>
        <v>-1.3000000000000007</v>
      </c>
      <c r="T138" s="1">
        <f>SUM(Q138:S138)</f>
        <v>107.7</v>
      </c>
      <c r="U138" s="3">
        <f>((((T138*(19-B138))*2)/(B138+2)-(B138+1))/100)*2</f>
        <v>4.5587999999999997</v>
      </c>
    </row>
    <row r="139" spans="1:21" x14ac:dyDescent="0.45">
      <c r="A139" s="2">
        <f>U139</f>
        <v>4.5083076923076923</v>
      </c>
      <c r="B139" s="1">
        <v>11</v>
      </c>
      <c r="C139" s="1">
        <v>117</v>
      </c>
      <c r="D139" t="s">
        <v>191</v>
      </c>
      <c r="E139" s="1" t="s">
        <v>142</v>
      </c>
      <c r="F139" s="1" t="s">
        <v>26</v>
      </c>
      <c r="G139" s="1">
        <v>11</v>
      </c>
      <c r="H139" s="1">
        <v>6.6</v>
      </c>
      <c r="I139" s="1">
        <v>0</v>
      </c>
      <c r="J139" s="1">
        <v>0</v>
      </c>
      <c r="K139" s="1">
        <v>5.6</v>
      </c>
      <c r="L139" s="1">
        <v>49.6</v>
      </c>
      <c r="M139" s="1">
        <v>0.2</v>
      </c>
      <c r="N139" s="1">
        <v>0.4</v>
      </c>
      <c r="O139" s="1">
        <v>4.8</v>
      </c>
      <c r="P139" s="1">
        <v>0</v>
      </c>
      <c r="Q139" s="1">
        <f>301-C139</f>
        <v>184</v>
      </c>
      <c r="R139" s="1">
        <f>G139</f>
        <v>11</v>
      </c>
      <c r="S139" s="1">
        <f>H139-8.7</f>
        <v>-2.0999999999999996</v>
      </c>
      <c r="T139" s="1">
        <f>SUM(Q139:S139)</f>
        <v>192.9</v>
      </c>
      <c r="U139" s="3">
        <f>((((T139*(19-B139))*2)/(B139+2)-(B139+1))/100)*2</f>
        <v>4.5083076923076923</v>
      </c>
    </row>
    <row r="140" spans="1:21" x14ac:dyDescent="0.45">
      <c r="A140" s="2">
        <f>U140</f>
        <v>4.2720000000000002</v>
      </c>
      <c r="B140" s="1">
        <v>11</v>
      </c>
      <c r="C140" s="1">
        <v>237</v>
      </c>
      <c r="D140" t="s">
        <v>192</v>
      </c>
      <c r="E140" s="1" t="s">
        <v>142</v>
      </c>
      <c r="F140" s="1" t="s">
        <v>26</v>
      </c>
      <c r="G140" s="1">
        <v>123</v>
      </c>
      <c r="H140" s="1">
        <v>5</v>
      </c>
      <c r="I140" s="1">
        <v>0</v>
      </c>
      <c r="J140" s="1">
        <v>0</v>
      </c>
      <c r="K140" s="1">
        <v>3.1</v>
      </c>
      <c r="L140" s="1">
        <v>32.299999999999997</v>
      </c>
      <c r="M140" s="1">
        <v>0.3</v>
      </c>
      <c r="N140" s="1">
        <v>0</v>
      </c>
      <c r="O140" s="1">
        <v>0</v>
      </c>
      <c r="P140" s="1">
        <v>0</v>
      </c>
      <c r="Q140" s="1">
        <f>301-C140</f>
        <v>64</v>
      </c>
      <c r="R140" s="1">
        <f>G140</f>
        <v>123</v>
      </c>
      <c r="S140" s="1">
        <f>H140-8.7</f>
        <v>-3.6999999999999993</v>
      </c>
      <c r="T140" s="1">
        <f>SUM(Q140:S140)</f>
        <v>183.3</v>
      </c>
      <c r="U140" s="3">
        <f>((((T140*(19-B140))*2)/(B140+2)-(B140+1))/100)*2</f>
        <v>4.2720000000000002</v>
      </c>
    </row>
    <row r="141" spans="1:21" x14ac:dyDescent="0.45">
      <c r="A141" s="2">
        <f>U141</f>
        <v>3.966769230769231</v>
      </c>
      <c r="B141" s="1">
        <v>11</v>
      </c>
      <c r="C141" s="1">
        <v>162</v>
      </c>
      <c r="D141" t="s">
        <v>193</v>
      </c>
      <c r="E141" s="1" t="s">
        <v>98</v>
      </c>
      <c r="F141" s="1" t="s">
        <v>76</v>
      </c>
      <c r="G141" s="1">
        <v>32</v>
      </c>
      <c r="H141" s="1">
        <v>5.6</v>
      </c>
      <c r="I141" s="1">
        <v>0</v>
      </c>
      <c r="J141" s="1">
        <v>0</v>
      </c>
      <c r="K141" s="1">
        <v>2.8</v>
      </c>
      <c r="L141" s="1">
        <v>41.4</v>
      </c>
      <c r="M141" s="1">
        <v>0.3</v>
      </c>
      <c r="N141" s="1">
        <v>0</v>
      </c>
      <c r="O141" s="1">
        <v>0</v>
      </c>
      <c r="P141" s="1">
        <v>0</v>
      </c>
      <c r="Q141" s="1">
        <f>301-C141</f>
        <v>139</v>
      </c>
      <c r="R141" s="1">
        <f>G141</f>
        <v>32</v>
      </c>
      <c r="S141" s="1">
        <f>H141-5.7</f>
        <v>-0.10000000000000053</v>
      </c>
      <c r="T141" s="1">
        <f>SUM(Q141:S141)</f>
        <v>170.9</v>
      </c>
      <c r="U141" s="3">
        <f>((((T141*(19-B141))*2)/(B141+2)-(B141+1))/100)*2</f>
        <v>3.966769230769231</v>
      </c>
    </row>
    <row r="142" spans="1:21" x14ac:dyDescent="0.45">
      <c r="A142" s="2">
        <f>U142</f>
        <v>3.8680000000000003</v>
      </c>
      <c r="B142" s="1">
        <v>12</v>
      </c>
      <c r="C142" s="1">
        <v>219</v>
      </c>
      <c r="D142" t="s">
        <v>194</v>
      </c>
      <c r="E142" s="1" t="s">
        <v>60</v>
      </c>
      <c r="F142" s="1" t="s">
        <v>19</v>
      </c>
      <c r="G142" s="1">
        <v>130</v>
      </c>
      <c r="H142" s="1">
        <v>3.9</v>
      </c>
      <c r="I142" s="1">
        <v>0</v>
      </c>
      <c r="J142" s="1">
        <v>0</v>
      </c>
      <c r="K142" s="1">
        <v>1</v>
      </c>
      <c r="L142" s="1">
        <v>9.9</v>
      </c>
      <c r="M142" s="1">
        <v>0.1</v>
      </c>
      <c r="N142" s="1">
        <v>3.6</v>
      </c>
      <c r="O142" s="1">
        <v>13.6</v>
      </c>
      <c r="P142" s="1">
        <v>0.1</v>
      </c>
      <c r="Q142" s="1">
        <f>301-C142</f>
        <v>82</v>
      </c>
      <c r="R142" s="1">
        <f>G142</f>
        <v>130</v>
      </c>
      <c r="S142" s="1">
        <f>H142-9.5</f>
        <v>-5.6</v>
      </c>
      <c r="T142" s="1">
        <f>SUM(Q142:S142)</f>
        <v>206.4</v>
      </c>
      <c r="U142" s="3">
        <f>((((T142*(19-B142))*2)/(B142+2)-(B142+1))/100)*2</f>
        <v>3.8680000000000003</v>
      </c>
    </row>
    <row r="143" spans="1:21" x14ac:dyDescent="0.45">
      <c r="A143" s="2">
        <f>U143</f>
        <v>3.8559999999999999</v>
      </c>
      <c r="B143" s="1">
        <v>7</v>
      </c>
      <c r="C143" s="1">
        <v>222</v>
      </c>
      <c r="D143" t="s">
        <v>195</v>
      </c>
      <c r="E143" s="1" t="s">
        <v>83</v>
      </c>
      <c r="F143" s="1" t="s">
        <v>48</v>
      </c>
      <c r="G143" s="1">
        <v>-72</v>
      </c>
      <c r="H143" s="1">
        <v>15.6</v>
      </c>
      <c r="I143" s="1">
        <v>249.4</v>
      </c>
      <c r="J143" s="1">
        <v>1.4</v>
      </c>
      <c r="K143" s="1">
        <v>0</v>
      </c>
      <c r="L143" s="1">
        <v>0</v>
      </c>
      <c r="M143" s="1">
        <v>0</v>
      </c>
      <c r="N143" s="1">
        <v>1.9</v>
      </c>
      <c r="O143" s="1">
        <v>0.1</v>
      </c>
      <c r="P143" s="1">
        <v>0.1</v>
      </c>
      <c r="Q143" s="1">
        <f>301-C143</f>
        <v>79</v>
      </c>
      <c r="R143" s="1">
        <v>0</v>
      </c>
      <c r="S143" s="1">
        <f>H143-19.3</f>
        <v>-3.7000000000000011</v>
      </c>
      <c r="T143" s="1">
        <f>SUM(Q143:S143)</f>
        <v>75.3</v>
      </c>
      <c r="U143" s="3">
        <f>((((T143*(19-B143))*2)/(B143+2)-(B143+1))/100)*2</f>
        <v>3.8559999999999999</v>
      </c>
    </row>
    <row r="144" spans="1:21" x14ac:dyDescent="0.45">
      <c r="A144" s="2">
        <f>U144</f>
        <v>3.8359999999999999</v>
      </c>
      <c r="B144" s="1">
        <v>10</v>
      </c>
      <c r="C144" s="1">
        <v>112</v>
      </c>
      <c r="D144" t="s">
        <v>196</v>
      </c>
      <c r="E144" s="1" t="s">
        <v>18</v>
      </c>
      <c r="F144" s="1" t="s">
        <v>26</v>
      </c>
      <c r="G144" s="1">
        <v>-54</v>
      </c>
      <c r="H144" s="1">
        <v>8.9</v>
      </c>
      <c r="I144" s="1">
        <v>0</v>
      </c>
      <c r="J144" s="1">
        <v>0</v>
      </c>
      <c r="K144" s="1">
        <v>4.8</v>
      </c>
      <c r="L144" s="1">
        <v>45.9</v>
      </c>
      <c r="M144" s="1">
        <v>0.3</v>
      </c>
      <c r="N144" s="1">
        <v>2.8</v>
      </c>
      <c r="O144" s="1">
        <v>13</v>
      </c>
      <c r="P144" s="1">
        <v>0.3</v>
      </c>
      <c r="Q144" s="1">
        <f>301-C144</f>
        <v>189</v>
      </c>
      <c r="R144" s="1">
        <f>G144</f>
        <v>-54</v>
      </c>
      <c r="S144" s="1">
        <f>H144-8.7</f>
        <v>0.20000000000000107</v>
      </c>
      <c r="T144" s="1">
        <f>SUM(Q144:S144)</f>
        <v>135.19999999999999</v>
      </c>
      <c r="U144" s="3">
        <f>((((T144*(19-B144))*2)/(B144+2)-(B144+1))/100)*2</f>
        <v>3.8359999999999999</v>
      </c>
    </row>
    <row r="145" spans="1:21" x14ac:dyDescent="0.45">
      <c r="A145" s="2">
        <f>U145</f>
        <v>3.6470000000000002</v>
      </c>
      <c r="B145" s="1">
        <v>10</v>
      </c>
      <c r="C145" s="1">
        <v>122</v>
      </c>
      <c r="D145" t="s">
        <v>197</v>
      </c>
      <c r="E145" s="1" t="s">
        <v>52</v>
      </c>
      <c r="F145" s="1" t="s">
        <v>26</v>
      </c>
      <c r="G145" s="1">
        <v>-48</v>
      </c>
      <c r="H145" s="1">
        <v>6.6</v>
      </c>
      <c r="I145" s="1">
        <v>0</v>
      </c>
      <c r="J145" s="1">
        <v>0</v>
      </c>
      <c r="K145" s="1">
        <v>2.7</v>
      </c>
      <c r="L145" s="1">
        <v>37.299999999999997</v>
      </c>
      <c r="M145" s="1">
        <v>0.3</v>
      </c>
      <c r="N145" s="1">
        <v>0.3</v>
      </c>
      <c r="O145" s="1">
        <v>2</v>
      </c>
      <c r="P145" s="1">
        <v>0</v>
      </c>
      <c r="Q145" s="1">
        <f>301-C145</f>
        <v>179</v>
      </c>
      <c r="R145" s="1">
        <f>G145</f>
        <v>-48</v>
      </c>
      <c r="S145" s="1">
        <f>H145-8.7</f>
        <v>-2.0999999999999996</v>
      </c>
      <c r="T145" s="1">
        <f>SUM(Q145:S145)</f>
        <v>128.9</v>
      </c>
      <c r="U145" s="3">
        <f>((((T145*(19-B145))*2)/(B145+2)-(B145+1))/100)*2</f>
        <v>3.6470000000000002</v>
      </c>
    </row>
    <row r="146" spans="1:21" x14ac:dyDescent="0.45">
      <c r="A146" s="2">
        <f>U146</f>
        <v>3.6216000000000004</v>
      </c>
      <c r="B146" s="1">
        <v>8</v>
      </c>
      <c r="C146" s="1">
        <v>94</v>
      </c>
      <c r="D146" t="s">
        <v>198</v>
      </c>
      <c r="E146" s="1" t="s">
        <v>55</v>
      </c>
      <c r="F146" s="1" t="s">
        <v>26</v>
      </c>
      <c r="G146" s="1">
        <v>-115</v>
      </c>
      <c r="H146" s="1">
        <v>3.1</v>
      </c>
      <c r="I146" s="1">
        <v>0</v>
      </c>
      <c r="J146" s="1">
        <v>0</v>
      </c>
      <c r="K146" s="1">
        <v>3</v>
      </c>
      <c r="L146" s="1">
        <v>31</v>
      </c>
      <c r="M146" s="1">
        <v>0</v>
      </c>
      <c r="N146" s="1">
        <v>0</v>
      </c>
      <c r="O146" s="1">
        <v>0</v>
      </c>
      <c r="P146" s="1">
        <v>0</v>
      </c>
      <c r="Q146" s="1">
        <f>301-C146</f>
        <v>207</v>
      </c>
      <c r="R146" s="1">
        <f>G146</f>
        <v>-115</v>
      </c>
      <c r="S146" s="1">
        <f>H146-8.7</f>
        <v>-5.6</v>
      </c>
      <c r="T146" s="1">
        <f>SUM(Q146:S146)</f>
        <v>86.4</v>
      </c>
      <c r="U146" s="3">
        <f>((((T146*(19-B146))*2)/(B146+2)-(B146+1))/100)*2</f>
        <v>3.6216000000000004</v>
      </c>
    </row>
    <row r="147" spans="1:21" x14ac:dyDescent="0.45">
      <c r="A147" s="2">
        <f>U147</f>
        <v>3.56</v>
      </c>
      <c r="B147" s="1">
        <v>8</v>
      </c>
      <c r="C147" s="1">
        <v>107</v>
      </c>
      <c r="D147" t="s">
        <v>199</v>
      </c>
      <c r="E147" s="1" t="s">
        <v>89</v>
      </c>
      <c r="F147" s="1" t="s">
        <v>26</v>
      </c>
      <c r="G147" s="1">
        <v>-110</v>
      </c>
      <c r="H147" s="1">
        <v>9.6999999999999993</v>
      </c>
      <c r="I147" s="1">
        <v>0</v>
      </c>
      <c r="J147" s="1">
        <v>0</v>
      </c>
      <c r="K147" s="1">
        <v>4</v>
      </c>
      <c r="L147" s="1">
        <v>53</v>
      </c>
      <c r="M147" s="1">
        <v>0.3</v>
      </c>
      <c r="N147" s="1">
        <v>0.6</v>
      </c>
      <c r="O147" s="1">
        <v>9.9</v>
      </c>
      <c r="P147" s="1">
        <v>0.3</v>
      </c>
      <c r="Q147" s="1">
        <f>301-C147</f>
        <v>194</v>
      </c>
      <c r="R147" s="1">
        <f>G147</f>
        <v>-110</v>
      </c>
      <c r="S147" s="1">
        <f>H147-8.7</f>
        <v>1</v>
      </c>
      <c r="T147" s="1">
        <f>SUM(Q147:S147)</f>
        <v>85</v>
      </c>
      <c r="U147" s="3">
        <f>((((T147*(19-B147))*2)/(B147+2)-(B147+1))/100)*2</f>
        <v>3.56</v>
      </c>
    </row>
    <row r="148" spans="1:21" x14ac:dyDescent="0.45">
      <c r="A148" s="2">
        <f>U148</f>
        <v>3.5150000000000001</v>
      </c>
      <c r="B148" s="1">
        <v>10</v>
      </c>
      <c r="C148" s="1">
        <v>173</v>
      </c>
      <c r="D148" t="s">
        <v>200</v>
      </c>
      <c r="E148" s="1" t="s">
        <v>83</v>
      </c>
      <c r="F148" s="1" t="s">
        <v>26</v>
      </c>
      <c r="G148" s="1" t="s">
        <v>99</v>
      </c>
      <c r="H148" s="1">
        <v>5.2</v>
      </c>
      <c r="I148" s="1">
        <v>0</v>
      </c>
      <c r="J148" s="1">
        <v>0</v>
      </c>
      <c r="K148" s="1">
        <v>3.4</v>
      </c>
      <c r="L148" s="1">
        <v>38.700000000000003</v>
      </c>
      <c r="M148" s="1">
        <v>0.2</v>
      </c>
      <c r="N148" s="1">
        <v>0.1</v>
      </c>
      <c r="O148" s="1">
        <v>-0.3</v>
      </c>
      <c r="P148" s="1">
        <v>0</v>
      </c>
      <c r="Q148" s="1">
        <f>301-C148</f>
        <v>128</v>
      </c>
      <c r="R148" s="1" t="str">
        <f>G148</f>
        <v>-</v>
      </c>
      <c r="S148" s="1">
        <f>H148-8.7</f>
        <v>-3.4999999999999991</v>
      </c>
      <c r="T148" s="1">
        <f>SUM(Q148:S148)</f>
        <v>124.5</v>
      </c>
      <c r="U148" s="3">
        <f>((((T148*(19-B148))*2)/(B148+2)-(B148+1))/100)*2</f>
        <v>3.5150000000000001</v>
      </c>
    </row>
    <row r="149" spans="1:21" x14ac:dyDescent="0.45">
      <c r="A149" s="2">
        <f>U149</f>
        <v>3.4879999999999995</v>
      </c>
      <c r="B149" s="1">
        <v>10</v>
      </c>
      <c r="C149" s="1">
        <v>174</v>
      </c>
      <c r="D149" t="s">
        <v>201</v>
      </c>
      <c r="E149" s="1" t="s">
        <v>139</v>
      </c>
      <c r="F149" s="1" t="s">
        <v>26</v>
      </c>
      <c r="G149" s="1" t="s">
        <v>99</v>
      </c>
      <c r="H149" s="1">
        <v>5.3</v>
      </c>
      <c r="I149" s="1">
        <v>0</v>
      </c>
      <c r="J149" s="1">
        <v>0</v>
      </c>
      <c r="K149" s="1">
        <v>3.8</v>
      </c>
      <c r="L149" s="1">
        <v>49</v>
      </c>
      <c r="M149" s="1">
        <v>0</v>
      </c>
      <c r="N149" s="1">
        <v>0.2</v>
      </c>
      <c r="O149" s="1">
        <v>0.3</v>
      </c>
      <c r="P149" s="1">
        <v>0</v>
      </c>
      <c r="Q149" s="1">
        <f>301-C149</f>
        <v>127</v>
      </c>
      <c r="R149" s="1" t="str">
        <f>G149</f>
        <v>-</v>
      </c>
      <c r="S149" s="1">
        <f>H149-8.7</f>
        <v>-3.3999999999999995</v>
      </c>
      <c r="T149" s="1">
        <f>SUM(Q149:S149)</f>
        <v>123.6</v>
      </c>
      <c r="U149" s="3">
        <f>((((T149*(19-B149))*2)/(B149+2)-(B149+1))/100)*2</f>
        <v>3.4879999999999995</v>
      </c>
    </row>
    <row r="150" spans="1:21" x14ac:dyDescent="0.45">
      <c r="A150" s="2">
        <f>U150</f>
        <v>3.333333333333333</v>
      </c>
      <c r="B150" s="1">
        <v>7</v>
      </c>
      <c r="C150" s="1">
        <v>221</v>
      </c>
      <c r="D150" t="s">
        <v>202</v>
      </c>
      <c r="E150" s="1" t="s">
        <v>50</v>
      </c>
      <c r="F150" s="1" t="s">
        <v>48</v>
      </c>
      <c r="G150" s="1" t="s">
        <v>99</v>
      </c>
      <c r="H150" s="1">
        <v>4.8</v>
      </c>
      <c r="I150" s="1">
        <v>113</v>
      </c>
      <c r="J150" s="1">
        <v>0.3</v>
      </c>
      <c r="K150" s="1">
        <v>0</v>
      </c>
      <c r="L150" s="1">
        <v>0</v>
      </c>
      <c r="M150" s="1">
        <v>0</v>
      </c>
      <c r="N150" s="1">
        <v>1.5</v>
      </c>
      <c r="O150" s="1">
        <v>5</v>
      </c>
      <c r="P150" s="1">
        <v>0</v>
      </c>
      <c r="Q150" s="1">
        <f>301-C150</f>
        <v>80</v>
      </c>
      <c r="R150" s="1" t="str">
        <f>G150</f>
        <v>-</v>
      </c>
      <c r="S150" s="1">
        <f>H150-19.3</f>
        <v>-14.5</v>
      </c>
      <c r="T150" s="1">
        <f>SUM(Q150:S150)</f>
        <v>65.5</v>
      </c>
      <c r="U150" s="3">
        <f>((((T150*(19-B150))*2)/(B150+2)-(B150+1))/100)*2</f>
        <v>3.333333333333333</v>
      </c>
    </row>
    <row r="151" spans="1:21" x14ac:dyDescent="0.45">
      <c r="A151" s="2">
        <f>U151</f>
        <v>3.0943999999999998</v>
      </c>
      <c r="B151" s="1">
        <v>13</v>
      </c>
      <c r="C151" s="1">
        <v>207</v>
      </c>
      <c r="D151" t="s">
        <v>203</v>
      </c>
      <c r="E151" s="1" t="s">
        <v>98</v>
      </c>
      <c r="F151" s="1" t="s">
        <v>19</v>
      </c>
      <c r="G151" s="1">
        <v>121</v>
      </c>
      <c r="H151" s="1">
        <v>5.4</v>
      </c>
      <c r="I151" s="1">
        <v>0</v>
      </c>
      <c r="J151" s="1">
        <v>0</v>
      </c>
      <c r="K151" s="1">
        <v>0.2</v>
      </c>
      <c r="L151" s="1">
        <v>-0.6</v>
      </c>
      <c r="M151" s="1">
        <v>0</v>
      </c>
      <c r="N151" s="1">
        <v>5.6</v>
      </c>
      <c r="O151" s="1">
        <v>6.6</v>
      </c>
      <c r="P151" s="1">
        <v>0.8</v>
      </c>
      <c r="Q151" s="1">
        <f>301-C151</f>
        <v>94</v>
      </c>
      <c r="R151" s="1">
        <f>G151</f>
        <v>121</v>
      </c>
      <c r="S151" s="1">
        <f>H151-9.5</f>
        <v>-4.0999999999999996</v>
      </c>
      <c r="T151" s="1">
        <f>SUM(Q151:S151)</f>
        <v>210.9</v>
      </c>
      <c r="U151" s="3">
        <f>((((T151*(19-B151))*2)/(B151+2)-(B151+1))/100)*2</f>
        <v>3.0943999999999998</v>
      </c>
    </row>
    <row r="152" spans="1:21" x14ac:dyDescent="0.45">
      <c r="A152" s="2">
        <f>U152</f>
        <v>3.0639999999999996</v>
      </c>
      <c r="B152" s="1">
        <v>13</v>
      </c>
      <c r="C152" s="1">
        <v>178</v>
      </c>
      <c r="D152" t="s">
        <v>204</v>
      </c>
      <c r="E152" s="1" t="s">
        <v>139</v>
      </c>
      <c r="F152" s="1" t="s">
        <v>19</v>
      </c>
      <c r="G152" s="1">
        <v>87</v>
      </c>
      <c r="H152" s="1">
        <v>8.5</v>
      </c>
      <c r="I152" s="1">
        <v>0</v>
      </c>
      <c r="J152" s="1">
        <v>0</v>
      </c>
      <c r="K152" s="1">
        <v>0.7</v>
      </c>
      <c r="L152" s="1">
        <v>7.7</v>
      </c>
      <c r="M152" s="1">
        <v>0</v>
      </c>
      <c r="N152" s="1">
        <v>8.6999999999999993</v>
      </c>
      <c r="O152" s="1">
        <v>57.7</v>
      </c>
      <c r="P152" s="1">
        <v>0.3</v>
      </c>
      <c r="Q152" s="1">
        <f>301-C152</f>
        <v>123</v>
      </c>
      <c r="R152" s="1">
        <f>G152</f>
        <v>87</v>
      </c>
      <c r="S152" s="1">
        <f>H152-9.5</f>
        <v>-1</v>
      </c>
      <c r="T152" s="1">
        <f>SUM(Q152:S152)</f>
        <v>209</v>
      </c>
      <c r="U152" s="3">
        <f>((((T152*(19-B152))*2)/(B152+2)-(B152+1))/100)*2</f>
        <v>3.0639999999999996</v>
      </c>
    </row>
    <row r="153" spans="1:21" x14ac:dyDescent="0.45">
      <c r="A153" s="2">
        <f>U153</f>
        <v>3.036</v>
      </c>
      <c r="B153" s="1">
        <v>12</v>
      </c>
      <c r="C153" s="1">
        <v>131</v>
      </c>
      <c r="D153" t="s">
        <v>205</v>
      </c>
      <c r="E153" s="1" t="s">
        <v>109</v>
      </c>
      <c r="F153" s="1" t="s">
        <v>19</v>
      </c>
      <c r="G153" s="1" t="s">
        <v>99</v>
      </c>
      <c r="H153" s="1">
        <v>4.3</v>
      </c>
      <c r="I153" s="1">
        <v>0</v>
      </c>
      <c r="J153" s="1">
        <v>0</v>
      </c>
      <c r="K153" s="1">
        <v>0.6</v>
      </c>
      <c r="L153" s="1">
        <v>5.6</v>
      </c>
      <c r="M153" s="1">
        <v>0</v>
      </c>
      <c r="N153" s="1">
        <v>7.5</v>
      </c>
      <c r="O153" s="1">
        <v>27.8</v>
      </c>
      <c r="P153" s="1">
        <v>0.1</v>
      </c>
      <c r="Q153" s="1">
        <f>301-C153</f>
        <v>170</v>
      </c>
      <c r="R153" s="1" t="str">
        <f>G153</f>
        <v>-</v>
      </c>
      <c r="S153" s="1">
        <f>H153-9.5</f>
        <v>-5.2</v>
      </c>
      <c r="T153" s="1">
        <f>SUM(Q153:S153)</f>
        <v>164.8</v>
      </c>
      <c r="U153" s="3">
        <f>((((T153*(19-B153))*2)/(B153+2)-(B153+1))/100)*2</f>
        <v>3.036</v>
      </c>
    </row>
    <row r="154" spans="1:21" x14ac:dyDescent="0.45">
      <c r="A154" s="2">
        <f>U154</f>
        <v>3.0313846153846158</v>
      </c>
      <c r="B154" s="1">
        <v>11</v>
      </c>
      <c r="C154" s="1">
        <v>145</v>
      </c>
      <c r="D154" t="s">
        <v>206</v>
      </c>
      <c r="E154" s="1" t="s">
        <v>68</v>
      </c>
      <c r="F154" s="1" t="s">
        <v>76</v>
      </c>
      <c r="G154" s="1">
        <v>-23</v>
      </c>
      <c r="H154" s="1">
        <v>5.6</v>
      </c>
      <c r="I154" s="1">
        <v>0</v>
      </c>
      <c r="J154" s="1">
        <v>0</v>
      </c>
      <c r="K154" s="1">
        <v>3.6</v>
      </c>
      <c r="L154" s="1">
        <v>35.6</v>
      </c>
      <c r="M154" s="1">
        <v>0.4</v>
      </c>
      <c r="N154" s="1">
        <v>0</v>
      </c>
      <c r="O154" s="1">
        <v>0</v>
      </c>
      <c r="P154" s="1">
        <v>0</v>
      </c>
      <c r="Q154" s="1">
        <f>301-C154</f>
        <v>156</v>
      </c>
      <c r="R154" s="1">
        <f>G154</f>
        <v>-23</v>
      </c>
      <c r="S154" s="1">
        <f>H154-5.7</f>
        <v>-0.10000000000000053</v>
      </c>
      <c r="T154" s="1">
        <f>SUM(Q154:S154)</f>
        <v>132.9</v>
      </c>
      <c r="U154" s="3">
        <f>((((T154*(19-B154))*2)/(B154+2)-(B154+1))/100)*2</f>
        <v>3.0313846153846158</v>
      </c>
    </row>
    <row r="155" spans="1:21" x14ac:dyDescent="0.45">
      <c r="A155" s="2">
        <f>U155</f>
        <v>3.0188000000000001</v>
      </c>
      <c r="B155" s="1">
        <v>8</v>
      </c>
      <c r="C155" s="1">
        <v>105</v>
      </c>
      <c r="D155" t="s">
        <v>207</v>
      </c>
      <c r="E155" s="1" t="s">
        <v>86</v>
      </c>
      <c r="F155" s="1" t="s">
        <v>19</v>
      </c>
      <c r="G155" s="1">
        <v>-121</v>
      </c>
      <c r="H155" s="1">
        <v>7.2</v>
      </c>
      <c r="I155" s="1">
        <v>0</v>
      </c>
      <c r="J155" s="1">
        <v>0</v>
      </c>
      <c r="K155" s="1">
        <v>1.8</v>
      </c>
      <c r="L155" s="1">
        <v>9.9</v>
      </c>
      <c r="M155" s="1">
        <v>0</v>
      </c>
      <c r="N155" s="1">
        <v>9.4</v>
      </c>
      <c r="O155" s="1">
        <v>39.299999999999997</v>
      </c>
      <c r="P155" s="1">
        <v>0.4</v>
      </c>
      <c r="Q155" s="1">
        <f>301-C155</f>
        <v>196</v>
      </c>
      <c r="R155" s="1">
        <f>G155</f>
        <v>-121</v>
      </c>
      <c r="S155" s="1">
        <f>H155-9.5</f>
        <v>-2.2999999999999998</v>
      </c>
      <c r="T155" s="1">
        <f>SUM(Q155:S155)</f>
        <v>72.7</v>
      </c>
      <c r="U155" s="3">
        <f>((((T155*(19-B155))*2)/(B155+2)-(B155+1))/100)*2</f>
        <v>3.0188000000000001</v>
      </c>
    </row>
    <row r="156" spans="1:21" x14ac:dyDescent="0.45">
      <c r="A156" s="2">
        <f>U156</f>
        <v>3.0019999999999998</v>
      </c>
      <c r="B156" s="1">
        <v>12</v>
      </c>
      <c r="C156" s="1">
        <v>247</v>
      </c>
      <c r="D156" t="s">
        <v>208</v>
      </c>
      <c r="E156" s="1" t="s">
        <v>83</v>
      </c>
      <c r="F156" s="1" t="s">
        <v>26</v>
      </c>
      <c r="G156" s="1">
        <v>113</v>
      </c>
      <c r="H156" s="1">
        <v>4.8</v>
      </c>
      <c r="I156" s="1">
        <v>0</v>
      </c>
      <c r="J156" s="1">
        <v>0</v>
      </c>
      <c r="K156" s="1">
        <v>3.6</v>
      </c>
      <c r="L156" s="1">
        <v>35.700000000000003</v>
      </c>
      <c r="M156" s="1">
        <v>0.2</v>
      </c>
      <c r="N156" s="1">
        <v>0.1</v>
      </c>
      <c r="O156" s="1">
        <v>1</v>
      </c>
      <c r="P156" s="1">
        <v>0</v>
      </c>
      <c r="Q156" s="1">
        <f>301-C156</f>
        <v>54</v>
      </c>
      <c r="R156" s="1">
        <f>G156</f>
        <v>113</v>
      </c>
      <c r="S156" s="1">
        <f>H156-8.7</f>
        <v>-3.8999999999999995</v>
      </c>
      <c r="T156" s="1">
        <f>SUM(Q156:S156)</f>
        <v>163.1</v>
      </c>
      <c r="U156" s="3">
        <f>((((T156*(19-B156))*2)/(B156+2)-(B156+1))/100)*2</f>
        <v>3.0019999999999998</v>
      </c>
    </row>
    <row r="157" spans="1:21" x14ac:dyDescent="0.45">
      <c r="A157" s="2">
        <f>U157</f>
        <v>2.9821538461538459</v>
      </c>
      <c r="B157" s="1">
        <v>11</v>
      </c>
      <c r="C157" s="1">
        <v>279</v>
      </c>
      <c r="D157" t="s">
        <v>209</v>
      </c>
      <c r="E157" s="1" t="s">
        <v>139</v>
      </c>
      <c r="F157" s="1" t="s">
        <v>26</v>
      </c>
      <c r="G157" s="1">
        <v>114</v>
      </c>
      <c r="H157" s="1">
        <v>3.6</v>
      </c>
      <c r="I157" s="1">
        <v>0</v>
      </c>
      <c r="J157" s="1">
        <v>0</v>
      </c>
      <c r="K157" s="1">
        <v>3.2</v>
      </c>
      <c r="L157" s="1">
        <v>28.7</v>
      </c>
      <c r="M157" s="1">
        <v>0.2</v>
      </c>
      <c r="N157" s="1">
        <v>0.2</v>
      </c>
      <c r="O157" s="1">
        <v>0.3</v>
      </c>
      <c r="P157" s="1">
        <v>0</v>
      </c>
      <c r="Q157" s="1">
        <f>301-C157</f>
        <v>22</v>
      </c>
      <c r="R157" s="1">
        <f>G157</f>
        <v>114</v>
      </c>
      <c r="S157" s="1">
        <f>H157-8.7</f>
        <v>-5.0999999999999996</v>
      </c>
      <c r="T157" s="1">
        <f>SUM(Q157:S157)</f>
        <v>130.9</v>
      </c>
      <c r="U157" s="3">
        <f>((((T157*(19-B157))*2)/(B157+2)-(B157+1))/100)*2</f>
        <v>2.9821538461538459</v>
      </c>
    </row>
    <row r="158" spans="1:21" x14ac:dyDescent="0.45">
      <c r="A158" s="2">
        <f>U158</f>
        <v>2.968</v>
      </c>
      <c r="B158" s="1">
        <v>12</v>
      </c>
      <c r="C158" s="1">
        <v>200</v>
      </c>
      <c r="D158" t="s">
        <v>210</v>
      </c>
      <c r="E158" s="1" t="s">
        <v>98</v>
      </c>
      <c r="F158" s="1" t="s">
        <v>26</v>
      </c>
      <c r="G158" s="1">
        <v>62</v>
      </c>
      <c r="H158" s="1">
        <v>7.1</v>
      </c>
      <c r="I158" s="1">
        <v>0</v>
      </c>
      <c r="J158" s="1">
        <v>0</v>
      </c>
      <c r="K158" s="1">
        <v>2.2999999999999998</v>
      </c>
      <c r="L158" s="1">
        <v>36</v>
      </c>
      <c r="M158" s="1">
        <v>0.5</v>
      </c>
      <c r="N158" s="1">
        <v>0</v>
      </c>
      <c r="O158" s="1">
        <v>0</v>
      </c>
      <c r="P158" s="1">
        <v>0</v>
      </c>
      <c r="Q158" s="1">
        <f>301-C158</f>
        <v>101</v>
      </c>
      <c r="R158" s="1">
        <f>G158</f>
        <v>62</v>
      </c>
      <c r="S158" s="1">
        <f>H158-8.7</f>
        <v>-1.5999999999999996</v>
      </c>
      <c r="T158" s="1">
        <f>SUM(Q158:S158)</f>
        <v>161.4</v>
      </c>
      <c r="U158" s="3">
        <f>((((T158*(19-B158))*2)/(B158+2)-(B158+1))/100)*2</f>
        <v>2.968</v>
      </c>
    </row>
    <row r="159" spans="1:21" x14ac:dyDescent="0.45">
      <c r="A159" s="2">
        <f>U159</f>
        <v>2.8467692307692314</v>
      </c>
      <c r="B159" s="1">
        <v>11</v>
      </c>
      <c r="C159" s="1">
        <v>172</v>
      </c>
      <c r="D159" t="s">
        <v>211</v>
      </c>
      <c r="E159" s="1" t="s">
        <v>142</v>
      </c>
      <c r="F159" s="1" t="s">
        <v>19</v>
      </c>
      <c r="G159" s="1" t="s">
        <v>99</v>
      </c>
      <c r="H159" s="1">
        <v>5.9</v>
      </c>
      <c r="I159" s="1">
        <v>0</v>
      </c>
      <c r="J159" s="1">
        <v>0</v>
      </c>
      <c r="K159" s="1">
        <v>1.5</v>
      </c>
      <c r="L159" s="1">
        <v>8.5</v>
      </c>
      <c r="M159" s="1">
        <v>0</v>
      </c>
      <c r="N159" s="1">
        <v>6.4</v>
      </c>
      <c r="O159" s="1">
        <v>27.8</v>
      </c>
      <c r="P159" s="1">
        <v>0.4</v>
      </c>
      <c r="Q159" s="1">
        <f>301-C159</f>
        <v>129</v>
      </c>
      <c r="R159" s="1" t="str">
        <f>G159</f>
        <v>-</v>
      </c>
      <c r="S159" s="1">
        <f>H159-9.5</f>
        <v>-3.5999999999999996</v>
      </c>
      <c r="T159" s="1">
        <f>SUM(Q159:S159)</f>
        <v>125.4</v>
      </c>
      <c r="U159" s="3">
        <f>((((T159*(19-B159))*2)/(B159+2)-(B159+1))/100)*2</f>
        <v>2.8467692307692314</v>
      </c>
    </row>
    <row r="160" spans="1:21" x14ac:dyDescent="0.45">
      <c r="A160" s="2">
        <f>U160</f>
        <v>2.8460000000000001</v>
      </c>
      <c r="B160" s="1">
        <v>10</v>
      </c>
      <c r="C160" s="1">
        <v>191</v>
      </c>
      <c r="D160" t="s">
        <v>212</v>
      </c>
      <c r="E160" s="1" t="s">
        <v>170</v>
      </c>
      <c r="F160" s="1" t="s">
        <v>26</v>
      </c>
      <c r="G160" s="1">
        <v>-4</v>
      </c>
      <c r="H160" s="1">
        <v>4.9000000000000004</v>
      </c>
      <c r="I160" s="1">
        <v>0</v>
      </c>
      <c r="J160" s="1">
        <v>0</v>
      </c>
      <c r="K160" s="1">
        <v>3.3</v>
      </c>
      <c r="L160" s="1">
        <v>48.7</v>
      </c>
      <c r="M160" s="1">
        <v>0</v>
      </c>
      <c r="N160" s="1">
        <v>0</v>
      </c>
      <c r="O160" s="1">
        <v>0</v>
      </c>
      <c r="P160" s="1">
        <v>0</v>
      </c>
      <c r="Q160" s="1">
        <f>301-C160</f>
        <v>110</v>
      </c>
      <c r="R160" s="1">
        <f>G160</f>
        <v>-4</v>
      </c>
      <c r="S160" s="1">
        <f>H160-8.7</f>
        <v>-3.7999999999999989</v>
      </c>
      <c r="T160" s="1">
        <f>SUM(Q160:S160)</f>
        <v>102.2</v>
      </c>
      <c r="U160" s="3">
        <f>((((T160*(19-B160))*2)/(B160+2)-(B160+1))/100)*2</f>
        <v>2.8460000000000001</v>
      </c>
    </row>
    <row r="161" spans="1:21" x14ac:dyDescent="0.45">
      <c r="A161" s="2">
        <f>U161</f>
        <v>2.5968000000000004</v>
      </c>
      <c r="B161" s="1">
        <v>13</v>
      </c>
      <c r="C161" s="1">
        <v>115</v>
      </c>
      <c r="D161" t="s">
        <v>213</v>
      </c>
      <c r="E161" s="1" t="s">
        <v>89</v>
      </c>
      <c r="F161" s="1" t="s">
        <v>19</v>
      </c>
      <c r="G161" s="1" t="s">
        <v>99</v>
      </c>
      <c r="H161" s="1">
        <v>3.3</v>
      </c>
      <c r="I161" s="1">
        <v>0</v>
      </c>
      <c r="J161" s="1">
        <v>0</v>
      </c>
      <c r="K161" s="1">
        <v>0.7</v>
      </c>
      <c r="L161" s="1">
        <v>5.3</v>
      </c>
      <c r="M161" s="1">
        <v>0</v>
      </c>
      <c r="N161" s="1">
        <v>5.0999999999999996</v>
      </c>
      <c r="O161" s="1">
        <v>19.3</v>
      </c>
      <c r="P161" s="1">
        <v>0.1</v>
      </c>
      <c r="Q161" s="1">
        <f>301-C161</f>
        <v>186</v>
      </c>
      <c r="R161" s="1" t="str">
        <f>G161</f>
        <v>-</v>
      </c>
      <c r="S161" s="1">
        <f>H161-9.5</f>
        <v>-6.2</v>
      </c>
      <c r="T161" s="1">
        <f>SUM(Q161:S161)</f>
        <v>179.8</v>
      </c>
      <c r="U161" s="3">
        <f>((((T161*(19-B161))*2)/(B161+2)-(B161+1))/100)*2</f>
        <v>2.5968000000000004</v>
      </c>
    </row>
    <row r="162" spans="1:21" x14ac:dyDescent="0.45">
      <c r="A162" s="2">
        <f>U162</f>
        <v>2.5760000000000001</v>
      </c>
      <c r="B162" s="1">
        <v>12</v>
      </c>
      <c r="C162" s="1">
        <v>124</v>
      </c>
      <c r="D162" t="s">
        <v>214</v>
      </c>
      <c r="E162" s="1" t="s">
        <v>52</v>
      </c>
      <c r="F162" s="1" t="s">
        <v>19</v>
      </c>
      <c r="G162" s="1">
        <v>-30</v>
      </c>
      <c r="H162" s="1">
        <v>4.3</v>
      </c>
      <c r="I162" s="1">
        <v>0</v>
      </c>
      <c r="J162" s="1">
        <v>0</v>
      </c>
      <c r="K162" s="1">
        <v>1.5</v>
      </c>
      <c r="L162" s="1">
        <v>12.9</v>
      </c>
      <c r="M162" s="1">
        <v>0.1</v>
      </c>
      <c r="N162" s="1">
        <v>6</v>
      </c>
      <c r="O162" s="1">
        <v>22.9</v>
      </c>
      <c r="P162" s="1">
        <v>0</v>
      </c>
      <c r="Q162" s="1">
        <f>301-C162</f>
        <v>177</v>
      </c>
      <c r="R162" s="1">
        <f>G162</f>
        <v>-30</v>
      </c>
      <c r="S162" s="1">
        <f>H162-9.5</f>
        <v>-5.2</v>
      </c>
      <c r="T162" s="1">
        <f>SUM(Q162:S162)</f>
        <v>141.80000000000001</v>
      </c>
      <c r="U162" s="3">
        <f>((((T162*(19-B162))*2)/(B162+2)-(B162+1))/100)*2</f>
        <v>2.5760000000000001</v>
      </c>
    </row>
    <row r="163" spans="1:21" x14ac:dyDescent="0.45">
      <c r="A163" s="2">
        <f>U163</f>
        <v>2.5728000000000004</v>
      </c>
      <c r="B163" s="1">
        <v>13</v>
      </c>
      <c r="C163" s="1">
        <v>152</v>
      </c>
      <c r="D163" t="s">
        <v>215</v>
      </c>
      <c r="E163" s="1" t="s">
        <v>89</v>
      </c>
      <c r="F163" s="1" t="s">
        <v>19</v>
      </c>
      <c r="G163" s="1">
        <v>36</v>
      </c>
      <c r="H163" s="1">
        <v>2.8</v>
      </c>
      <c r="I163" s="1">
        <v>0</v>
      </c>
      <c r="J163" s="1">
        <v>0</v>
      </c>
      <c r="K163" s="1">
        <v>1</v>
      </c>
      <c r="L163" s="1">
        <v>11.3</v>
      </c>
      <c r="M163" s="1">
        <v>0</v>
      </c>
      <c r="N163" s="1">
        <v>7</v>
      </c>
      <c r="O163" s="1">
        <v>16.7</v>
      </c>
      <c r="P163" s="1">
        <v>0</v>
      </c>
      <c r="Q163" s="1">
        <f>301-C163</f>
        <v>149</v>
      </c>
      <c r="R163" s="1">
        <f>G163</f>
        <v>36</v>
      </c>
      <c r="S163" s="1">
        <f>H163-9.5</f>
        <v>-6.7</v>
      </c>
      <c r="T163" s="1">
        <f>SUM(Q163:S163)</f>
        <v>178.3</v>
      </c>
      <c r="U163" s="3">
        <f>((((T163*(19-B163))*2)/(B163+2)-(B163+1))/100)*2</f>
        <v>2.5728000000000004</v>
      </c>
    </row>
    <row r="164" spans="1:21" x14ac:dyDescent="0.45">
      <c r="A164" s="2">
        <f>U164</f>
        <v>2.5728000000000004</v>
      </c>
      <c r="B164" s="1">
        <v>13</v>
      </c>
      <c r="C164" s="1">
        <v>119</v>
      </c>
      <c r="D164" t="s">
        <v>216</v>
      </c>
      <c r="E164" s="1" t="s">
        <v>142</v>
      </c>
      <c r="F164" s="1" t="s">
        <v>19</v>
      </c>
      <c r="G164" s="1">
        <v>-125</v>
      </c>
      <c r="H164" s="1">
        <v>5.8</v>
      </c>
      <c r="I164" s="1">
        <v>0</v>
      </c>
      <c r="J164" s="1">
        <v>0</v>
      </c>
      <c r="K164" s="1">
        <v>1.4</v>
      </c>
      <c r="L164" s="1">
        <v>11.6</v>
      </c>
      <c r="M164" s="1">
        <v>0</v>
      </c>
      <c r="N164" s="1">
        <v>10.8</v>
      </c>
      <c r="O164" s="1">
        <v>34.4</v>
      </c>
      <c r="P164" s="1">
        <v>0.2</v>
      </c>
      <c r="Q164" s="1">
        <f>301-C164</f>
        <v>182</v>
      </c>
      <c r="R164" s="1">
        <v>0</v>
      </c>
      <c r="S164" s="1">
        <f>H164-9.5</f>
        <v>-3.7</v>
      </c>
      <c r="T164" s="1">
        <f>SUM(Q164:S164)</f>
        <v>178.3</v>
      </c>
      <c r="U164" s="3">
        <f>((((T164*(19-B164))*2)/(B164+2)-(B164+1))/100)*2</f>
        <v>2.5728000000000004</v>
      </c>
    </row>
    <row r="165" spans="1:21" x14ac:dyDescent="0.45">
      <c r="A165" s="2">
        <f>U165</f>
        <v>2.4908000000000006</v>
      </c>
      <c r="B165" s="1">
        <v>8</v>
      </c>
      <c r="C165" s="1">
        <v>264</v>
      </c>
      <c r="D165" t="s">
        <v>217</v>
      </c>
      <c r="E165" s="1" t="s">
        <v>98</v>
      </c>
      <c r="F165" s="1" t="s">
        <v>48</v>
      </c>
      <c r="G165" s="1">
        <v>22</v>
      </c>
      <c r="H165" s="1">
        <v>21</v>
      </c>
      <c r="I165" s="1">
        <v>255.8</v>
      </c>
      <c r="J165" s="1">
        <v>1.7</v>
      </c>
      <c r="K165" s="1">
        <v>0</v>
      </c>
      <c r="L165" s="1">
        <v>0</v>
      </c>
      <c r="M165" s="1">
        <v>0</v>
      </c>
      <c r="N165" s="1">
        <v>4.2</v>
      </c>
      <c r="O165" s="1">
        <v>22.5</v>
      </c>
      <c r="P165" s="1">
        <v>0.3</v>
      </c>
      <c r="Q165" s="1">
        <f>301-C165</f>
        <v>37</v>
      </c>
      <c r="R165" s="1">
        <f>G165</f>
        <v>22</v>
      </c>
      <c r="S165" s="1">
        <f>H165-19.3</f>
        <v>1.6999999999999993</v>
      </c>
      <c r="T165" s="1">
        <f>SUM(Q165:S165)</f>
        <v>60.7</v>
      </c>
      <c r="U165" s="3">
        <f>((((T165*(19-B165))*2)/(B165+2)-(B165+1))/100)*2</f>
        <v>2.4908000000000006</v>
      </c>
    </row>
    <row r="166" spans="1:21" x14ac:dyDescent="0.45">
      <c r="A166" s="2">
        <f>U166</f>
        <v>2.4553846153846153</v>
      </c>
      <c r="B166" s="1">
        <v>11</v>
      </c>
      <c r="C166" s="1">
        <v>257</v>
      </c>
      <c r="D166" t="s">
        <v>218</v>
      </c>
      <c r="E166" s="1" t="s">
        <v>46</v>
      </c>
      <c r="F166" s="1" t="s">
        <v>19</v>
      </c>
      <c r="G166" s="1">
        <v>75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f>301-C166</f>
        <v>44</v>
      </c>
      <c r="R166" s="1">
        <f>G166</f>
        <v>75</v>
      </c>
      <c r="S166" s="1">
        <f>H166-9.5</f>
        <v>-9.5</v>
      </c>
      <c r="T166" s="1">
        <f>SUM(Q166:S166)</f>
        <v>109.5</v>
      </c>
      <c r="U166" s="3">
        <f>((((T166*(19-B166))*2)/(B166+2)-(B166+1))/100)*2</f>
        <v>2.4553846153846153</v>
      </c>
    </row>
    <row r="167" spans="1:21" x14ac:dyDescent="0.45">
      <c r="A167" s="2">
        <f>U167</f>
        <v>2.4539999999999997</v>
      </c>
      <c r="B167" s="1">
        <v>12</v>
      </c>
      <c r="C167" s="1">
        <v>295</v>
      </c>
      <c r="D167" t="s">
        <v>219</v>
      </c>
      <c r="E167" s="1" t="s">
        <v>44</v>
      </c>
      <c r="F167" s="1" t="s">
        <v>19</v>
      </c>
      <c r="G167" s="1">
        <v>136</v>
      </c>
      <c r="H167" s="1">
        <v>3.2</v>
      </c>
      <c r="I167" s="1">
        <v>0</v>
      </c>
      <c r="J167" s="1">
        <v>0</v>
      </c>
      <c r="K167" s="1">
        <v>2.9</v>
      </c>
      <c r="L167" s="1">
        <v>20.9</v>
      </c>
      <c r="M167" s="1">
        <v>0.1</v>
      </c>
      <c r="N167" s="1">
        <v>1</v>
      </c>
      <c r="O167" s="1">
        <v>2.9</v>
      </c>
      <c r="P167" s="1">
        <v>0</v>
      </c>
      <c r="Q167" s="1">
        <f>301-C167</f>
        <v>6</v>
      </c>
      <c r="R167" s="1">
        <f>G167</f>
        <v>136</v>
      </c>
      <c r="S167" s="1">
        <f>H167-9.5</f>
        <v>-6.3</v>
      </c>
      <c r="T167" s="1">
        <f>SUM(Q167:S167)</f>
        <v>135.69999999999999</v>
      </c>
      <c r="U167" s="3">
        <f>((((T167*(19-B167))*2)/(B167+2)-(B167+1))/100)*2</f>
        <v>2.4539999999999997</v>
      </c>
    </row>
    <row r="168" spans="1:21" x14ac:dyDescent="0.45">
      <c r="A168" s="2">
        <f>U168</f>
        <v>2.4079999999999999</v>
      </c>
      <c r="B168" s="1">
        <v>6</v>
      </c>
      <c r="C168" s="1">
        <v>254</v>
      </c>
      <c r="D168" t="s">
        <v>220</v>
      </c>
      <c r="E168" s="1" t="s">
        <v>89</v>
      </c>
      <c r="F168" s="1" t="s">
        <v>48</v>
      </c>
      <c r="G168" s="1" t="s">
        <v>99</v>
      </c>
      <c r="H168" s="1">
        <v>11.5</v>
      </c>
      <c r="I168" s="1">
        <v>228.6</v>
      </c>
      <c r="J168" s="1">
        <v>1</v>
      </c>
      <c r="K168" s="1">
        <v>0</v>
      </c>
      <c r="L168" s="1">
        <v>0</v>
      </c>
      <c r="M168" s="1">
        <v>0</v>
      </c>
      <c r="N168" s="1">
        <v>1.4</v>
      </c>
      <c r="O168" s="1">
        <v>-0.4</v>
      </c>
      <c r="P168" s="1">
        <v>0</v>
      </c>
      <c r="Q168" s="1">
        <f>301-C168</f>
        <v>47</v>
      </c>
      <c r="R168" s="1" t="str">
        <f>G168</f>
        <v>-</v>
      </c>
      <c r="S168" s="1">
        <f>H168-19.3</f>
        <v>-7.8000000000000007</v>
      </c>
      <c r="T168" s="1">
        <f>SUM(Q168:S168)</f>
        <v>39.200000000000003</v>
      </c>
      <c r="U168" s="3">
        <f>((((T168*(19-B168))*2)/(B168+2)-(B168+1))/100)*2</f>
        <v>2.4079999999999999</v>
      </c>
    </row>
    <row r="169" spans="1:21" x14ac:dyDescent="0.45">
      <c r="A169" s="2">
        <f>U169</f>
        <v>2.3573333333333339</v>
      </c>
      <c r="B169" s="1">
        <v>7</v>
      </c>
      <c r="C169" s="1">
        <v>83</v>
      </c>
      <c r="D169" t="s">
        <v>221</v>
      </c>
      <c r="E169" s="1" t="s">
        <v>139</v>
      </c>
      <c r="F169" s="1" t="s">
        <v>19</v>
      </c>
      <c r="G169" s="1">
        <v>-170</v>
      </c>
      <c r="H169" s="1">
        <v>8.6999999999999993</v>
      </c>
      <c r="I169" s="1">
        <v>0</v>
      </c>
      <c r="J169" s="1">
        <v>0</v>
      </c>
      <c r="K169" s="1">
        <v>0.4</v>
      </c>
      <c r="L169" s="1">
        <v>5.2</v>
      </c>
      <c r="M169" s="1">
        <v>0</v>
      </c>
      <c r="N169" s="1">
        <v>12.6</v>
      </c>
      <c r="O169" s="1">
        <v>70</v>
      </c>
      <c r="P169" s="1">
        <v>0.2</v>
      </c>
      <c r="Q169" s="1">
        <f>301-C169</f>
        <v>218</v>
      </c>
      <c r="R169" s="1">
        <f>G169</f>
        <v>-170</v>
      </c>
      <c r="S169" s="1">
        <f>H169-9.5</f>
        <v>-0.80000000000000071</v>
      </c>
      <c r="T169" s="1">
        <f>SUM(Q169:S169)</f>
        <v>47.2</v>
      </c>
      <c r="U169" s="3">
        <f>((((T169*(19-B169))*2)/(B169+2)-(B169+1))/100)*2</f>
        <v>2.3573333333333339</v>
      </c>
    </row>
    <row r="170" spans="1:21" x14ac:dyDescent="0.45">
      <c r="A170" s="2">
        <f>U170</f>
        <v>2.3215999999999997</v>
      </c>
      <c r="B170" s="1">
        <v>13</v>
      </c>
      <c r="C170" s="1">
        <v>177</v>
      </c>
      <c r="D170" t="s">
        <v>222</v>
      </c>
      <c r="E170" s="1" t="s">
        <v>66</v>
      </c>
      <c r="F170" s="1" t="s">
        <v>19</v>
      </c>
      <c r="G170" s="1">
        <v>44</v>
      </c>
      <c r="H170" s="1">
        <v>4.0999999999999996</v>
      </c>
      <c r="I170" s="1">
        <v>0</v>
      </c>
      <c r="J170" s="1">
        <v>0</v>
      </c>
      <c r="K170" s="1">
        <v>2.2999999999999998</v>
      </c>
      <c r="L170" s="1">
        <v>18.2</v>
      </c>
      <c r="M170" s="1">
        <v>0</v>
      </c>
      <c r="N170" s="1">
        <v>5.7</v>
      </c>
      <c r="O170" s="1">
        <v>15.8</v>
      </c>
      <c r="P170" s="1">
        <v>0.2</v>
      </c>
      <c r="Q170" s="1">
        <f>301-C170</f>
        <v>124</v>
      </c>
      <c r="R170" s="1">
        <f>G170</f>
        <v>44</v>
      </c>
      <c r="S170" s="1">
        <f>H170-9.5</f>
        <v>-5.4</v>
      </c>
      <c r="T170" s="1">
        <f>SUM(Q170:S170)</f>
        <v>162.6</v>
      </c>
      <c r="U170" s="3">
        <f>((((T170*(19-B170))*2)/(B170+2)-(B170+1))/100)*2</f>
        <v>2.3215999999999997</v>
      </c>
    </row>
    <row r="171" spans="1:21" x14ac:dyDescent="0.45">
      <c r="A171" s="2">
        <f>U171</f>
        <v>2.250666666666667</v>
      </c>
      <c r="B171" s="1">
        <v>7</v>
      </c>
      <c r="C171" s="1">
        <v>71</v>
      </c>
      <c r="D171" t="s">
        <v>223</v>
      </c>
      <c r="E171" s="1" t="s">
        <v>68</v>
      </c>
      <c r="F171" s="1" t="s">
        <v>26</v>
      </c>
      <c r="G171" s="1">
        <v>-187</v>
      </c>
      <c r="H171" s="1">
        <v>10.9</v>
      </c>
      <c r="I171" s="1">
        <v>0</v>
      </c>
      <c r="J171" s="1">
        <v>0</v>
      </c>
      <c r="K171" s="1">
        <v>3.9</v>
      </c>
      <c r="L171" s="1">
        <v>55.5</v>
      </c>
      <c r="M171" s="1">
        <v>0.6</v>
      </c>
      <c r="N171" s="1">
        <v>0.9</v>
      </c>
      <c r="O171" s="1">
        <v>3.1</v>
      </c>
      <c r="P171" s="1">
        <v>0.3</v>
      </c>
      <c r="Q171" s="1">
        <f>301-C171</f>
        <v>230</v>
      </c>
      <c r="R171" s="1">
        <f>G171</f>
        <v>-187</v>
      </c>
      <c r="S171" s="1">
        <f>H171-8.7</f>
        <v>2.2000000000000011</v>
      </c>
      <c r="T171" s="1">
        <f>SUM(Q171:S171)</f>
        <v>45.2</v>
      </c>
      <c r="U171" s="3">
        <f>((((T171*(19-B171))*2)/(B171+2)-(B171+1))/100)*2</f>
        <v>2.250666666666667</v>
      </c>
    </row>
    <row r="172" spans="1:21" x14ac:dyDescent="0.45">
      <c r="A172" s="2">
        <f>U172</f>
        <v>2.14</v>
      </c>
      <c r="B172" s="1">
        <v>12</v>
      </c>
      <c r="C172" s="1">
        <v>192</v>
      </c>
      <c r="D172" t="s">
        <v>224</v>
      </c>
      <c r="E172" s="1" t="s">
        <v>109</v>
      </c>
      <c r="F172" s="1" t="s">
        <v>26</v>
      </c>
      <c r="G172" s="1">
        <v>17</v>
      </c>
      <c r="H172" s="1">
        <v>2.7</v>
      </c>
      <c r="I172" s="1">
        <v>0</v>
      </c>
      <c r="J172" s="1">
        <v>0</v>
      </c>
      <c r="K172" s="1">
        <v>2.8</v>
      </c>
      <c r="L172" s="1">
        <v>27</v>
      </c>
      <c r="M172" s="1">
        <v>0</v>
      </c>
      <c r="N172" s="1">
        <v>0</v>
      </c>
      <c r="O172" s="1">
        <v>0</v>
      </c>
      <c r="P172" s="1">
        <v>0</v>
      </c>
      <c r="Q172" s="1">
        <f>301-C172</f>
        <v>109</v>
      </c>
      <c r="R172" s="1">
        <f>G172</f>
        <v>17</v>
      </c>
      <c r="S172" s="1">
        <f>H172-8.7</f>
        <v>-5.9999999999999991</v>
      </c>
      <c r="T172" s="1">
        <f>SUM(Q172:S172)</f>
        <v>120</v>
      </c>
      <c r="U172" s="3">
        <f>((((T172*(19-B172))*2)/(B172+2)-(B172+1))/100)*2</f>
        <v>2.14</v>
      </c>
    </row>
    <row r="173" spans="1:21" x14ac:dyDescent="0.45">
      <c r="A173" s="2">
        <f>U173</f>
        <v>2.1329230769230771</v>
      </c>
      <c r="B173" s="1">
        <v>11</v>
      </c>
      <c r="C173" s="1">
        <v>229</v>
      </c>
      <c r="D173" t="s">
        <v>225</v>
      </c>
      <c r="E173" s="1" t="s">
        <v>37</v>
      </c>
      <c r="F173" s="1" t="s">
        <v>26</v>
      </c>
      <c r="G173" s="1">
        <v>27</v>
      </c>
      <c r="H173" s="1">
        <v>6.1</v>
      </c>
      <c r="I173" s="1">
        <v>0</v>
      </c>
      <c r="J173" s="1">
        <v>0</v>
      </c>
      <c r="K173" s="1">
        <v>3.4</v>
      </c>
      <c r="L173" s="1">
        <v>46.1</v>
      </c>
      <c r="M173" s="1">
        <v>0.3</v>
      </c>
      <c r="N173" s="1">
        <v>0</v>
      </c>
      <c r="O173" s="1">
        <v>0</v>
      </c>
      <c r="P173" s="1">
        <v>0</v>
      </c>
      <c r="Q173" s="1">
        <f>301-C173</f>
        <v>72</v>
      </c>
      <c r="R173" s="1">
        <f>G173</f>
        <v>27</v>
      </c>
      <c r="S173" s="1">
        <f>H173-8.7</f>
        <v>-2.5999999999999996</v>
      </c>
      <c r="T173" s="1">
        <f>SUM(Q173:S173)</f>
        <v>96.4</v>
      </c>
      <c r="U173" s="3">
        <f>((((T173*(19-B173))*2)/(B173+2)-(B173+1))/100)*2</f>
        <v>2.1329230769230771</v>
      </c>
    </row>
    <row r="174" spans="1:21" x14ac:dyDescent="0.45">
      <c r="A174" s="2">
        <f>U174</f>
        <v>1.9789999999999999</v>
      </c>
      <c r="B174" s="1">
        <v>10</v>
      </c>
      <c r="C174" s="1">
        <v>194</v>
      </c>
      <c r="D174" t="s">
        <v>226</v>
      </c>
      <c r="E174" s="1" t="s">
        <v>170</v>
      </c>
      <c r="F174" s="1" t="s">
        <v>19</v>
      </c>
      <c r="G174" s="1">
        <v>-29</v>
      </c>
      <c r="H174" s="1">
        <v>4.8</v>
      </c>
      <c r="I174" s="1">
        <v>0</v>
      </c>
      <c r="J174" s="1">
        <v>0</v>
      </c>
      <c r="K174" s="1">
        <v>0.9</v>
      </c>
      <c r="L174" s="1">
        <v>5.3</v>
      </c>
      <c r="M174" s="1">
        <v>0</v>
      </c>
      <c r="N174" s="1">
        <v>12</v>
      </c>
      <c r="O174" s="1">
        <v>42.9</v>
      </c>
      <c r="P174" s="1">
        <v>0</v>
      </c>
      <c r="Q174" s="1">
        <f>301-C174</f>
        <v>107</v>
      </c>
      <c r="R174" s="1">
        <f>G174</f>
        <v>-29</v>
      </c>
      <c r="S174" s="1">
        <f>H174-9.5</f>
        <v>-4.7</v>
      </c>
      <c r="T174" s="1">
        <f>SUM(Q174:S174)</f>
        <v>73.3</v>
      </c>
      <c r="U174" s="3">
        <f>((((T174*(19-B174))*2)/(B174+2)-(B174+1))/100)*2</f>
        <v>1.9789999999999999</v>
      </c>
    </row>
    <row r="175" spans="1:21" x14ac:dyDescent="0.45">
      <c r="A175" s="2">
        <f>U175</f>
        <v>1.9458461538461538</v>
      </c>
      <c r="B175" s="1">
        <v>11</v>
      </c>
      <c r="C175" s="1">
        <v>209</v>
      </c>
      <c r="D175" t="s">
        <v>227</v>
      </c>
      <c r="E175" s="1" t="s">
        <v>52</v>
      </c>
      <c r="F175" s="1" t="s">
        <v>26</v>
      </c>
      <c r="G175" s="1" t="s">
        <v>99</v>
      </c>
      <c r="H175" s="1">
        <v>5.5</v>
      </c>
      <c r="I175" s="1">
        <v>0</v>
      </c>
      <c r="J175" s="1">
        <v>0</v>
      </c>
      <c r="K175" s="1">
        <v>4</v>
      </c>
      <c r="L175" s="1">
        <v>30.4</v>
      </c>
      <c r="M175" s="1">
        <v>0.4</v>
      </c>
      <c r="N175" s="1">
        <v>0.3</v>
      </c>
      <c r="O175" s="1">
        <v>-0.5</v>
      </c>
      <c r="P175" s="1">
        <v>0</v>
      </c>
      <c r="Q175" s="1">
        <f>301-C175</f>
        <v>92</v>
      </c>
      <c r="R175" s="1" t="str">
        <f>G175</f>
        <v>-</v>
      </c>
      <c r="S175" s="1">
        <f>H175-8.7</f>
        <v>-3.1999999999999993</v>
      </c>
      <c r="T175" s="1">
        <f>SUM(Q175:S175)</f>
        <v>88.8</v>
      </c>
      <c r="U175" s="3">
        <f>((((T175*(19-B175))*2)/(B175+2)-(B175+1))/100)*2</f>
        <v>1.9458461538461538</v>
      </c>
    </row>
    <row r="176" spans="1:21" x14ac:dyDescent="0.45">
      <c r="A176" s="2">
        <f>U176</f>
        <v>1.9328000000000003</v>
      </c>
      <c r="B176" s="1">
        <v>13</v>
      </c>
      <c r="C176" s="1">
        <v>159</v>
      </c>
      <c r="D176" t="s">
        <v>228</v>
      </c>
      <c r="E176" s="1" t="s">
        <v>32</v>
      </c>
      <c r="F176" s="1" t="s">
        <v>26</v>
      </c>
      <c r="G176" s="1" t="s">
        <v>99</v>
      </c>
      <c r="H176" s="1">
        <v>5</v>
      </c>
      <c r="I176" s="1">
        <v>0</v>
      </c>
      <c r="J176" s="1">
        <v>0</v>
      </c>
      <c r="K176" s="1">
        <v>2</v>
      </c>
      <c r="L176" s="1">
        <v>29.5</v>
      </c>
      <c r="M176" s="1">
        <v>0.3</v>
      </c>
      <c r="N176" s="1">
        <v>0</v>
      </c>
      <c r="O176" s="1">
        <v>0</v>
      </c>
      <c r="P176" s="1">
        <v>0</v>
      </c>
      <c r="Q176" s="1">
        <f>301-C176</f>
        <v>142</v>
      </c>
      <c r="R176" s="1" t="str">
        <f>G176</f>
        <v>-</v>
      </c>
      <c r="S176" s="1">
        <f>H176-8.7</f>
        <v>-3.6999999999999993</v>
      </c>
      <c r="T176" s="1">
        <f>SUM(Q176:S176)</f>
        <v>138.30000000000001</v>
      </c>
      <c r="U176" s="3">
        <f>((((T176*(19-B176))*2)/(B176+2)-(B176+1))/100)*2</f>
        <v>1.9328000000000003</v>
      </c>
    </row>
    <row r="177" spans="1:21" x14ac:dyDescent="0.45">
      <c r="A177" s="2">
        <f>U177</f>
        <v>1.8773333333333335</v>
      </c>
      <c r="B177" s="1">
        <v>7</v>
      </c>
      <c r="C177" s="1">
        <v>280</v>
      </c>
      <c r="D177" t="s">
        <v>229</v>
      </c>
      <c r="E177" s="1" t="s">
        <v>57</v>
      </c>
      <c r="F177" s="1" t="s">
        <v>48</v>
      </c>
      <c r="G177" s="1">
        <v>32</v>
      </c>
      <c r="H177" s="1">
        <v>4.5</v>
      </c>
      <c r="I177" s="1">
        <v>104</v>
      </c>
      <c r="J177" s="1">
        <v>0</v>
      </c>
      <c r="K177" s="1">
        <v>0</v>
      </c>
      <c r="L177" s="1">
        <v>0</v>
      </c>
      <c r="M177" s="1">
        <v>0</v>
      </c>
      <c r="N177" s="1">
        <v>3</v>
      </c>
      <c r="O177" s="1">
        <v>3.5</v>
      </c>
      <c r="P177" s="1">
        <v>0</v>
      </c>
      <c r="Q177" s="1">
        <f>301-C177</f>
        <v>21</v>
      </c>
      <c r="R177" s="1">
        <f>G177</f>
        <v>32</v>
      </c>
      <c r="S177" s="1">
        <f>H177-19.3</f>
        <v>-14.8</v>
      </c>
      <c r="T177" s="1">
        <f>SUM(Q177:S177)</f>
        <v>38.200000000000003</v>
      </c>
      <c r="U177" s="3">
        <f>((((T177*(19-B177))*2)/(B177+2)-(B177+1))/100)*2</f>
        <v>1.8773333333333335</v>
      </c>
    </row>
    <row r="178" spans="1:21" x14ac:dyDescent="0.45">
      <c r="A178" s="2">
        <f>U178</f>
        <v>1.87625</v>
      </c>
      <c r="B178" s="1">
        <v>14</v>
      </c>
      <c r="C178" s="1">
        <v>143</v>
      </c>
      <c r="D178" t="s">
        <v>230</v>
      </c>
      <c r="E178" s="1" t="s">
        <v>30</v>
      </c>
      <c r="F178" s="1" t="s">
        <v>26</v>
      </c>
      <c r="G178" s="1">
        <v>18</v>
      </c>
      <c r="H178" s="1">
        <v>6.8</v>
      </c>
      <c r="I178" s="1">
        <v>0</v>
      </c>
      <c r="J178" s="1">
        <v>0</v>
      </c>
      <c r="K178" s="1">
        <v>2.8</v>
      </c>
      <c r="L178" s="1">
        <v>43.9</v>
      </c>
      <c r="M178" s="1">
        <v>0.3</v>
      </c>
      <c r="N178" s="1">
        <v>0.2</v>
      </c>
      <c r="O178" s="1">
        <v>1.8</v>
      </c>
      <c r="P178" s="1">
        <v>0</v>
      </c>
      <c r="Q178" s="1">
        <f>301-C178</f>
        <v>158</v>
      </c>
      <c r="R178" s="1">
        <f>G178</f>
        <v>18</v>
      </c>
      <c r="S178" s="1">
        <f>H178-8.7</f>
        <v>-1.8999999999999995</v>
      </c>
      <c r="T178" s="1">
        <f>SUM(Q178:S178)</f>
        <v>174.1</v>
      </c>
      <c r="U178" s="3">
        <f>((((T178*(19-B178))*2)/(B178+2)-(B178+1))/100)*2</f>
        <v>1.87625</v>
      </c>
    </row>
    <row r="179" spans="1:21" x14ac:dyDescent="0.45">
      <c r="A179" s="2">
        <f>U179</f>
        <v>1.7728000000000004</v>
      </c>
      <c r="B179" s="1">
        <v>13</v>
      </c>
      <c r="C179" s="1">
        <v>137</v>
      </c>
      <c r="D179" t="s">
        <v>231</v>
      </c>
      <c r="E179" s="1" t="s">
        <v>50</v>
      </c>
      <c r="F179" s="1" t="s">
        <v>19</v>
      </c>
      <c r="G179" s="1">
        <v>-30</v>
      </c>
      <c r="H179" s="1">
        <v>3.8</v>
      </c>
      <c r="I179" s="1">
        <v>0</v>
      </c>
      <c r="J179" s="1">
        <v>0</v>
      </c>
      <c r="K179" s="1">
        <v>1.4</v>
      </c>
      <c r="L179" s="1">
        <v>8.6999999999999993</v>
      </c>
      <c r="M179" s="1">
        <v>0</v>
      </c>
      <c r="N179" s="1">
        <v>5.2</v>
      </c>
      <c r="O179" s="1">
        <v>22.9</v>
      </c>
      <c r="P179" s="1">
        <v>0.1</v>
      </c>
      <c r="Q179" s="1">
        <f>301-C179</f>
        <v>164</v>
      </c>
      <c r="R179" s="1">
        <f>G179</f>
        <v>-30</v>
      </c>
      <c r="S179" s="1">
        <f>H179-9.5</f>
        <v>-5.7</v>
      </c>
      <c r="T179" s="1">
        <f>SUM(Q179:S179)</f>
        <v>128.30000000000001</v>
      </c>
      <c r="U179" s="3">
        <f>((((T179*(19-B179))*2)/(B179+2)-(B179+1))/100)*2</f>
        <v>1.7728000000000004</v>
      </c>
    </row>
    <row r="180" spans="1:21" x14ac:dyDescent="0.45">
      <c r="A180" s="2">
        <f>U180</f>
        <v>1.77125</v>
      </c>
      <c r="B180" s="1">
        <v>14</v>
      </c>
      <c r="C180" s="1">
        <v>133</v>
      </c>
      <c r="D180" t="s">
        <v>232</v>
      </c>
      <c r="E180" s="1" t="s">
        <v>35</v>
      </c>
      <c r="F180" s="1" t="s">
        <v>19</v>
      </c>
      <c r="G180" s="1">
        <v>-124</v>
      </c>
      <c r="H180" s="1">
        <v>7.2</v>
      </c>
      <c r="I180" s="1">
        <v>0</v>
      </c>
      <c r="J180" s="1">
        <v>0</v>
      </c>
      <c r="K180" s="1">
        <v>3</v>
      </c>
      <c r="L180" s="1">
        <v>23.8</v>
      </c>
      <c r="M180" s="1">
        <v>0.3</v>
      </c>
      <c r="N180" s="1">
        <v>5</v>
      </c>
      <c r="O180" s="1">
        <v>17.899999999999999</v>
      </c>
      <c r="P180" s="1">
        <v>0.3</v>
      </c>
      <c r="Q180" s="1">
        <f>301-C180</f>
        <v>168</v>
      </c>
      <c r="R180" s="1">
        <v>0</v>
      </c>
      <c r="S180" s="1">
        <f>H180-9.5</f>
        <v>-2.2999999999999998</v>
      </c>
      <c r="T180" s="1">
        <f>SUM(Q180:S180)</f>
        <v>165.7</v>
      </c>
      <c r="U180" s="3">
        <f>((((T180*(19-B180))*2)/(B180+2)-(B180+1))/100)*2</f>
        <v>1.77125</v>
      </c>
    </row>
    <row r="181" spans="1:21" x14ac:dyDescent="0.45">
      <c r="A181" s="2">
        <f>U181</f>
        <v>1.69</v>
      </c>
      <c r="B181" s="1">
        <v>14</v>
      </c>
      <c r="C181" s="1">
        <v>128</v>
      </c>
      <c r="D181" t="s">
        <v>233</v>
      </c>
      <c r="E181" s="1" t="s">
        <v>60</v>
      </c>
      <c r="F181" s="1" t="s">
        <v>19</v>
      </c>
      <c r="G181" s="1">
        <v>-11</v>
      </c>
      <c r="H181" s="1">
        <v>6.7</v>
      </c>
      <c r="I181" s="1">
        <v>0</v>
      </c>
      <c r="J181" s="1">
        <v>0</v>
      </c>
      <c r="K181" s="1">
        <v>1.3</v>
      </c>
      <c r="L181" s="1">
        <v>8.6</v>
      </c>
      <c r="M181" s="1">
        <v>0</v>
      </c>
      <c r="N181" s="1">
        <v>11.6</v>
      </c>
      <c r="O181" s="1">
        <v>43.8</v>
      </c>
      <c r="P181" s="1">
        <v>0.3</v>
      </c>
      <c r="Q181" s="1">
        <f>301-C181</f>
        <v>173</v>
      </c>
      <c r="R181" s="1">
        <f>G181</f>
        <v>-11</v>
      </c>
      <c r="S181" s="1">
        <f>H181-9.5</f>
        <v>-2.8</v>
      </c>
      <c r="T181" s="1">
        <f>SUM(Q181:S181)</f>
        <v>159.19999999999999</v>
      </c>
      <c r="U181" s="3">
        <f>((((T181*(19-B181))*2)/(B181+2)-(B181+1))/100)*2</f>
        <v>1.69</v>
      </c>
    </row>
    <row r="182" spans="1:21" x14ac:dyDescent="0.45">
      <c r="A182" s="2">
        <f>U182</f>
        <v>1.655</v>
      </c>
      <c r="B182" s="1">
        <v>14</v>
      </c>
      <c r="C182" s="1">
        <v>276</v>
      </c>
      <c r="D182" t="s">
        <v>234</v>
      </c>
      <c r="E182" s="1" t="s">
        <v>55</v>
      </c>
      <c r="F182" s="1" t="s">
        <v>19</v>
      </c>
      <c r="G182" s="1">
        <v>139</v>
      </c>
      <c r="H182" s="1">
        <v>1.9</v>
      </c>
      <c r="I182" s="1">
        <v>0</v>
      </c>
      <c r="J182" s="1">
        <v>0</v>
      </c>
      <c r="K182" s="1">
        <v>0.7</v>
      </c>
      <c r="L182" s="1">
        <v>4.5</v>
      </c>
      <c r="M182" s="1">
        <v>0.2</v>
      </c>
      <c r="N182" s="1">
        <v>1.3</v>
      </c>
      <c r="O182" s="1">
        <v>7.7</v>
      </c>
      <c r="P182" s="1">
        <v>0</v>
      </c>
      <c r="Q182" s="1">
        <f>301-C182</f>
        <v>25</v>
      </c>
      <c r="R182" s="1">
        <f>G182</f>
        <v>139</v>
      </c>
      <c r="S182" s="1">
        <f>H182-9.5</f>
        <v>-7.6</v>
      </c>
      <c r="T182" s="1">
        <f>SUM(Q182:S182)</f>
        <v>156.4</v>
      </c>
      <c r="U182" s="3">
        <f>((((T182*(19-B182))*2)/(B182+2)-(B182+1))/100)*2</f>
        <v>1.655</v>
      </c>
    </row>
    <row r="183" spans="1:21" x14ac:dyDescent="0.45">
      <c r="A183" s="2">
        <f>U183</f>
        <v>1.6537500000000001</v>
      </c>
      <c r="B183" s="1">
        <v>14</v>
      </c>
      <c r="C183" s="1">
        <v>144</v>
      </c>
      <c r="D183" t="s">
        <v>235</v>
      </c>
      <c r="E183" s="1" t="s">
        <v>91</v>
      </c>
      <c r="F183" s="1" t="s">
        <v>26</v>
      </c>
      <c r="G183" s="1" t="s">
        <v>99</v>
      </c>
      <c r="H183" s="1">
        <v>8</v>
      </c>
      <c r="I183" s="1">
        <v>0</v>
      </c>
      <c r="J183" s="1">
        <v>0</v>
      </c>
      <c r="K183" s="1">
        <v>3.9</v>
      </c>
      <c r="L183" s="1">
        <v>54.7</v>
      </c>
      <c r="M183" s="1">
        <v>0.4</v>
      </c>
      <c r="N183" s="1">
        <v>0</v>
      </c>
      <c r="O183" s="1">
        <v>0</v>
      </c>
      <c r="P183" s="1">
        <v>0</v>
      </c>
      <c r="Q183" s="1">
        <f>301-C183</f>
        <v>157</v>
      </c>
      <c r="R183" s="1" t="str">
        <f>G183</f>
        <v>-</v>
      </c>
      <c r="S183" s="1">
        <f>H183-8.7</f>
        <v>-0.69999999999999929</v>
      </c>
      <c r="T183" s="1">
        <f>SUM(Q183:S183)</f>
        <v>156.30000000000001</v>
      </c>
      <c r="U183" s="3">
        <f>((((T183*(19-B183))*2)/(B183+2)-(B183+1))/100)*2</f>
        <v>1.6537500000000001</v>
      </c>
    </row>
    <row r="184" spans="1:21" x14ac:dyDescent="0.45">
      <c r="A184" s="2">
        <f>U184</f>
        <v>1.5695999999999999</v>
      </c>
      <c r="B184" s="1">
        <v>13</v>
      </c>
      <c r="C184" s="1">
        <v>149</v>
      </c>
      <c r="D184" t="s">
        <v>236</v>
      </c>
      <c r="E184" s="1" t="s">
        <v>109</v>
      </c>
      <c r="F184" s="1" t="s">
        <v>19</v>
      </c>
      <c r="G184" s="1">
        <v>-34</v>
      </c>
      <c r="H184" s="1">
        <v>7.1</v>
      </c>
      <c r="I184" s="1">
        <v>0</v>
      </c>
      <c r="J184" s="1">
        <v>0</v>
      </c>
      <c r="K184" s="1">
        <v>3.5</v>
      </c>
      <c r="L184" s="1">
        <v>27.5</v>
      </c>
      <c r="M184" s="1">
        <v>0.4</v>
      </c>
      <c r="N184" s="1">
        <v>4.0999999999999996</v>
      </c>
      <c r="O184" s="1">
        <v>13.4</v>
      </c>
      <c r="P184" s="1">
        <v>0.1</v>
      </c>
      <c r="Q184" s="1">
        <f>301-C184</f>
        <v>152</v>
      </c>
      <c r="R184" s="1">
        <f>G184</f>
        <v>-34</v>
      </c>
      <c r="S184" s="1">
        <f>H184-9.5</f>
        <v>-2.4000000000000004</v>
      </c>
      <c r="T184" s="1">
        <f>SUM(Q184:S184)</f>
        <v>115.6</v>
      </c>
      <c r="U184" s="3">
        <f>((((T184*(19-B184))*2)/(B184+2)-(B184+1))/100)*2</f>
        <v>1.5695999999999999</v>
      </c>
    </row>
    <row r="185" spans="1:21" x14ac:dyDescent="0.45">
      <c r="A185" s="2">
        <f>U185</f>
        <v>1.56375</v>
      </c>
      <c r="B185" s="1">
        <v>14</v>
      </c>
      <c r="C185" s="1">
        <v>199</v>
      </c>
      <c r="D185" t="s">
        <v>237</v>
      </c>
      <c r="E185" s="1" t="s">
        <v>170</v>
      </c>
      <c r="F185" s="1" t="s">
        <v>26</v>
      </c>
      <c r="G185" s="1">
        <v>49</v>
      </c>
      <c r="H185" s="1">
        <v>6.8</v>
      </c>
      <c r="I185" s="1">
        <v>0</v>
      </c>
      <c r="J185" s="1">
        <v>0</v>
      </c>
      <c r="K185" s="1">
        <v>3.2</v>
      </c>
      <c r="L185" s="1">
        <v>43.8</v>
      </c>
      <c r="M185" s="1">
        <v>0.4</v>
      </c>
      <c r="N185" s="1">
        <v>0</v>
      </c>
      <c r="O185" s="1">
        <v>0</v>
      </c>
      <c r="P185" s="1">
        <v>0</v>
      </c>
      <c r="Q185" s="1">
        <f>301-C185</f>
        <v>102</v>
      </c>
      <c r="R185" s="1">
        <f>G185</f>
        <v>49</v>
      </c>
      <c r="S185" s="1">
        <f>H185-8.7</f>
        <v>-1.8999999999999995</v>
      </c>
      <c r="T185" s="1">
        <f>SUM(Q185:S185)</f>
        <v>149.1</v>
      </c>
      <c r="U185" s="3">
        <f>((((T185*(19-B185))*2)/(B185+2)-(B185+1))/100)*2</f>
        <v>1.56375</v>
      </c>
    </row>
    <row r="186" spans="1:21" x14ac:dyDescent="0.45">
      <c r="A186" s="2">
        <f>U186</f>
        <v>1.55</v>
      </c>
      <c r="B186" s="1">
        <v>12</v>
      </c>
      <c r="C186" s="1">
        <v>113</v>
      </c>
      <c r="D186" t="s">
        <v>238</v>
      </c>
      <c r="E186" s="1" t="s">
        <v>23</v>
      </c>
      <c r="F186" s="1" t="s">
        <v>26</v>
      </c>
      <c r="G186" s="1">
        <v>-98</v>
      </c>
      <c r="H186" s="1">
        <v>9.1999999999999993</v>
      </c>
      <c r="I186" s="1">
        <v>0</v>
      </c>
      <c r="J186" s="1">
        <v>0</v>
      </c>
      <c r="K186" s="1">
        <v>4.8</v>
      </c>
      <c r="L186" s="1">
        <v>61.5</v>
      </c>
      <c r="M186" s="1">
        <v>0.5</v>
      </c>
      <c r="N186" s="1">
        <v>0</v>
      </c>
      <c r="O186" s="1">
        <v>0</v>
      </c>
      <c r="P186" s="1">
        <v>0</v>
      </c>
      <c r="Q186" s="1">
        <f>301-C186</f>
        <v>188</v>
      </c>
      <c r="R186" s="1">
        <f>G186</f>
        <v>-98</v>
      </c>
      <c r="S186" s="1">
        <f>H186-8.7</f>
        <v>0.5</v>
      </c>
      <c r="T186" s="1">
        <f>SUM(Q186:S186)</f>
        <v>90.5</v>
      </c>
      <c r="U186" s="3">
        <f>((((T186*(19-B186))*2)/(B186+2)-(B186+1))/100)*2</f>
        <v>1.55</v>
      </c>
    </row>
    <row r="187" spans="1:21" x14ac:dyDescent="0.45">
      <c r="A187" s="2">
        <f>U187</f>
        <v>1.5488</v>
      </c>
      <c r="B187" s="1">
        <v>13</v>
      </c>
      <c r="C187" s="1">
        <v>129</v>
      </c>
      <c r="D187" t="s">
        <v>239</v>
      </c>
      <c r="E187" s="1" t="s">
        <v>25</v>
      </c>
      <c r="F187" s="1" t="s">
        <v>26</v>
      </c>
      <c r="G187" s="1">
        <v>-62</v>
      </c>
      <c r="H187" s="1">
        <v>13</v>
      </c>
      <c r="I187" s="1">
        <v>0</v>
      </c>
      <c r="J187" s="1">
        <v>0</v>
      </c>
      <c r="K187" s="1">
        <v>4.3</v>
      </c>
      <c r="L187" s="1">
        <v>84.7</v>
      </c>
      <c r="M187" s="1">
        <v>0.7</v>
      </c>
      <c r="N187" s="1">
        <v>0.7</v>
      </c>
      <c r="O187" s="1">
        <v>5.7</v>
      </c>
      <c r="P187" s="1">
        <v>0</v>
      </c>
      <c r="Q187" s="1">
        <f>301-C187</f>
        <v>172</v>
      </c>
      <c r="R187" s="1">
        <f>G187</f>
        <v>-62</v>
      </c>
      <c r="S187" s="1">
        <f>H187-8.7</f>
        <v>4.3000000000000007</v>
      </c>
      <c r="T187" s="1">
        <f>SUM(Q187:S187)</f>
        <v>114.3</v>
      </c>
      <c r="U187" s="3">
        <f>((((T187*(19-B187))*2)/(B187+2)-(B187+1))/100)*2</f>
        <v>1.5488</v>
      </c>
    </row>
    <row r="188" spans="1:21" x14ac:dyDescent="0.45">
      <c r="A188" s="2">
        <f>U188</f>
        <v>1.5349999999999999</v>
      </c>
      <c r="B188" s="1">
        <v>14</v>
      </c>
      <c r="C188" s="1">
        <v>151</v>
      </c>
      <c r="D188" t="s">
        <v>240</v>
      </c>
      <c r="E188" s="1" t="s">
        <v>30</v>
      </c>
      <c r="F188" s="1" t="s">
        <v>26</v>
      </c>
      <c r="G188" s="1">
        <v>-1</v>
      </c>
      <c r="H188" s="1">
        <v>6.5</v>
      </c>
      <c r="I188" s="1">
        <v>0</v>
      </c>
      <c r="J188" s="1">
        <v>0</v>
      </c>
      <c r="K188" s="1">
        <v>4.2</v>
      </c>
      <c r="L188" s="1">
        <v>44.4</v>
      </c>
      <c r="M188" s="1">
        <v>0.4</v>
      </c>
      <c r="N188" s="1">
        <v>0.2</v>
      </c>
      <c r="O188" s="1">
        <v>0.6</v>
      </c>
      <c r="P188" s="1">
        <v>0</v>
      </c>
      <c r="Q188" s="1">
        <f>301-C188</f>
        <v>150</v>
      </c>
      <c r="R188" s="1">
        <f>G188</f>
        <v>-1</v>
      </c>
      <c r="S188" s="1">
        <f>H188-8.7</f>
        <v>-2.1999999999999993</v>
      </c>
      <c r="T188" s="1">
        <f>SUM(Q188:S188)</f>
        <v>146.80000000000001</v>
      </c>
      <c r="U188" s="3">
        <f>((((T188*(19-B188))*2)/(B188+2)-(B188+1))/100)*2</f>
        <v>1.5349999999999999</v>
      </c>
    </row>
    <row r="189" spans="1:21" x14ac:dyDescent="0.45">
      <c r="A189" s="2">
        <f>U189</f>
        <v>1.49</v>
      </c>
      <c r="B189" s="1">
        <v>12</v>
      </c>
      <c r="C189" s="1">
        <v>262</v>
      </c>
      <c r="D189" t="s">
        <v>241</v>
      </c>
      <c r="E189" s="1" t="s">
        <v>89</v>
      </c>
      <c r="F189" s="1" t="s">
        <v>26</v>
      </c>
      <c r="G189" s="1">
        <v>52</v>
      </c>
      <c r="H189" s="1">
        <v>5.2</v>
      </c>
      <c r="I189" s="1">
        <v>0</v>
      </c>
      <c r="J189" s="1">
        <v>0</v>
      </c>
      <c r="K189" s="1">
        <v>3.1</v>
      </c>
      <c r="L189" s="1">
        <v>44</v>
      </c>
      <c r="M189" s="1">
        <v>0.1</v>
      </c>
      <c r="N189" s="1">
        <v>0</v>
      </c>
      <c r="O189" s="1">
        <v>0</v>
      </c>
      <c r="P189" s="1">
        <v>0</v>
      </c>
      <c r="Q189" s="1">
        <f>301-C189</f>
        <v>39</v>
      </c>
      <c r="R189" s="1">
        <f>G189</f>
        <v>52</v>
      </c>
      <c r="S189" s="1">
        <f>H189-8.7</f>
        <v>-3.4999999999999991</v>
      </c>
      <c r="T189" s="1">
        <f>SUM(Q189:S189)</f>
        <v>87.5</v>
      </c>
      <c r="U189" s="3">
        <f>((((T189*(19-B189))*2)/(B189+2)-(B189+1))/100)*2</f>
        <v>1.49</v>
      </c>
    </row>
    <row r="190" spans="1:21" x14ac:dyDescent="0.45">
      <c r="A190" s="2">
        <f>U190</f>
        <v>1.4512941176470588</v>
      </c>
      <c r="B190" s="1">
        <v>15</v>
      </c>
      <c r="C190" s="1">
        <v>109</v>
      </c>
      <c r="D190" t="s">
        <v>242</v>
      </c>
      <c r="E190" s="1" t="s">
        <v>57</v>
      </c>
      <c r="F190" s="1" t="s">
        <v>19</v>
      </c>
      <c r="G190" s="1">
        <v>-134</v>
      </c>
      <c r="H190" s="1">
        <v>5.7</v>
      </c>
      <c r="I190" s="1">
        <v>0</v>
      </c>
      <c r="J190" s="1">
        <v>0</v>
      </c>
      <c r="K190" s="1">
        <v>2.4</v>
      </c>
      <c r="L190" s="1">
        <v>17.600000000000001</v>
      </c>
      <c r="M190" s="1">
        <v>0</v>
      </c>
      <c r="N190" s="1">
        <v>11.4</v>
      </c>
      <c r="O190" s="1">
        <v>36.5</v>
      </c>
      <c r="P190" s="1">
        <v>0.1</v>
      </c>
      <c r="Q190" s="1">
        <f>301-C190</f>
        <v>192</v>
      </c>
      <c r="R190" s="1">
        <v>0</v>
      </c>
      <c r="S190" s="1">
        <f>H190-9.5</f>
        <v>-3.8</v>
      </c>
      <c r="T190" s="1">
        <f>SUM(Q190:S190)</f>
        <v>188.2</v>
      </c>
      <c r="U190" s="3">
        <f>((((T190*(19-B190))*2)/(B190+2)-(B190+1))/100)*2</f>
        <v>1.4512941176470588</v>
      </c>
    </row>
    <row r="191" spans="1:21" x14ac:dyDescent="0.45">
      <c r="A191" s="2">
        <f>U191</f>
        <v>1.4119999999999999</v>
      </c>
      <c r="B191" s="1">
        <v>12</v>
      </c>
      <c r="C191" s="1">
        <v>309</v>
      </c>
      <c r="D191" t="s">
        <v>243</v>
      </c>
      <c r="E191" s="1" t="s">
        <v>42</v>
      </c>
      <c r="F191" s="1" t="s">
        <v>26</v>
      </c>
      <c r="G191" s="1">
        <v>97</v>
      </c>
      <c r="H191" s="1">
        <v>3.3</v>
      </c>
      <c r="I191" s="1">
        <v>0</v>
      </c>
      <c r="J191" s="1">
        <v>0</v>
      </c>
      <c r="K191" s="1">
        <v>4.0999999999999996</v>
      </c>
      <c r="L191" s="1">
        <v>32.6</v>
      </c>
      <c r="M191" s="1">
        <v>0</v>
      </c>
      <c r="N191" s="1">
        <v>0</v>
      </c>
      <c r="O191" s="1">
        <v>0</v>
      </c>
      <c r="P191" s="1">
        <v>0</v>
      </c>
      <c r="Q191" s="1">
        <f>301-C191</f>
        <v>-8</v>
      </c>
      <c r="R191" s="1">
        <f>G191</f>
        <v>97</v>
      </c>
      <c r="S191" s="1">
        <f>H191-8.7</f>
        <v>-5.3999999999999995</v>
      </c>
      <c r="T191" s="1">
        <f>SUM(Q191:S191)</f>
        <v>83.6</v>
      </c>
      <c r="U191" s="3">
        <f>((((T191*(19-B191))*2)/(B191+2)-(B191+1))/100)*2</f>
        <v>1.4119999999999999</v>
      </c>
    </row>
    <row r="192" spans="1:21" x14ac:dyDescent="0.45">
      <c r="A192" s="2">
        <f>U192</f>
        <v>1.4037500000000001</v>
      </c>
      <c r="B192" s="1">
        <v>14</v>
      </c>
      <c r="C192" s="1">
        <v>261</v>
      </c>
      <c r="D192" t="s">
        <v>244</v>
      </c>
      <c r="E192" s="1" t="s">
        <v>52</v>
      </c>
      <c r="F192" s="1" t="s">
        <v>26</v>
      </c>
      <c r="G192" s="1">
        <v>105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f>301-C192</f>
        <v>40</v>
      </c>
      <c r="R192" s="1">
        <f>G192</f>
        <v>105</v>
      </c>
      <c r="S192" s="1">
        <f>H192-8.7</f>
        <v>-8.6999999999999993</v>
      </c>
      <c r="T192" s="1">
        <f>SUM(Q192:S192)</f>
        <v>136.30000000000001</v>
      </c>
      <c r="U192" s="3">
        <f>((((T192*(19-B192))*2)/(B192+2)-(B192+1))/100)*2</f>
        <v>1.4037500000000001</v>
      </c>
    </row>
    <row r="193" spans="1:21" x14ac:dyDescent="0.45">
      <c r="A193" s="2">
        <f>U193</f>
        <v>1.3775999999999997</v>
      </c>
      <c r="B193" s="1">
        <v>13</v>
      </c>
      <c r="C193" s="1">
        <v>195</v>
      </c>
      <c r="D193" t="s">
        <v>245</v>
      </c>
      <c r="E193" s="1" t="s">
        <v>25</v>
      </c>
      <c r="F193" s="1" t="s">
        <v>26</v>
      </c>
      <c r="G193" s="1">
        <v>-108</v>
      </c>
      <c r="H193" s="1">
        <v>6.3</v>
      </c>
      <c r="I193" s="1">
        <v>0</v>
      </c>
      <c r="J193" s="1">
        <v>0</v>
      </c>
      <c r="K193" s="1">
        <v>2.2999999999999998</v>
      </c>
      <c r="L193" s="1">
        <v>39.299999999999997</v>
      </c>
      <c r="M193" s="1">
        <v>0.4</v>
      </c>
      <c r="N193" s="1">
        <v>0.3</v>
      </c>
      <c r="O193" s="1">
        <v>1.6</v>
      </c>
      <c r="P193" s="1">
        <v>0</v>
      </c>
      <c r="Q193" s="1">
        <f>301-C193</f>
        <v>106</v>
      </c>
      <c r="R193" s="1">
        <v>0</v>
      </c>
      <c r="S193" s="1">
        <f>H193-8.7</f>
        <v>-2.3999999999999995</v>
      </c>
      <c r="T193" s="1">
        <f>SUM(Q193:S193)</f>
        <v>103.6</v>
      </c>
      <c r="U193" s="3">
        <f>((((T193*(19-B193))*2)/(B193+2)-(B193+1))/100)*2</f>
        <v>1.3775999999999997</v>
      </c>
    </row>
    <row r="194" spans="1:21" x14ac:dyDescent="0.45">
      <c r="A194" s="2">
        <f>U194</f>
        <v>1.3759999999999999</v>
      </c>
      <c r="B194" s="1">
        <v>7</v>
      </c>
      <c r="C194" s="1">
        <v>266</v>
      </c>
      <c r="D194" t="s">
        <v>246</v>
      </c>
      <c r="E194" s="1" t="s">
        <v>83</v>
      </c>
      <c r="F194" s="1" t="s">
        <v>48</v>
      </c>
      <c r="G194" s="1">
        <v>-39</v>
      </c>
      <c r="H194" s="1">
        <v>13.1</v>
      </c>
      <c r="I194" s="1">
        <v>140</v>
      </c>
      <c r="J194" s="1">
        <v>1.5</v>
      </c>
      <c r="K194" s="1">
        <v>0</v>
      </c>
      <c r="L194" s="1">
        <v>0</v>
      </c>
      <c r="M194" s="1">
        <v>0</v>
      </c>
      <c r="N194" s="1">
        <v>2.2999999999999998</v>
      </c>
      <c r="O194" s="1">
        <v>22.5</v>
      </c>
      <c r="P194" s="1">
        <v>0</v>
      </c>
      <c r="Q194" s="1">
        <f>301-C194</f>
        <v>35</v>
      </c>
      <c r="R194" s="1">
        <v>0</v>
      </c>
      <c r="S194" s="1">
        <f>H194-19.3</f>
        <v>-6.2000000000000011</v>
      </c>
      <c r="T194" s="1">
        <f>SUM(Q194:S194)</f>
        <v>28.799999999999997</v>
      </c>
      <c r="U194" s="3">
        <f>((((T194*(19-B194))*2)/(B194+2)-(B194+1))/100)*2</f>
        <v>1.3759999999999999</v>
      </c>
    </row>
    <row r="195" spans="1:21" x14ac:dyDescent="0.45">
      <c r="A195" s="2">
        <f>U195</f>
        <v>1.34375</v>
      </c>
      <c r="B195" s="1">
        <v>14</v>
      </c>
      <c r="C195" s="1">
        <v>165</v>
      </c>
      <c r="D195" t="s">
        <v>247</v>
      </c>
      <c r="E195" s="1" t="s">
        <v>128</v>
      </c>
      <c r="F195" s="1" t="s">
        <v>19</v>
      </c>
      <c r="G195" s="1">
        <v>-165</v>
      </c>
      <c r="H195" s="1">
        <v>5</v>
      </c>
      <c r="I195" s="1">
        <v>0</v>
      </c>
      <c r="J195" s="1">
        <v>0</v>
      </c>
      <c r="K195" s="1">
        <v>4.3</v>
      </c>
      <c r="L195" s="1">
        <v>31</v>
      </c>
      <c r="M195" s="1">
        <v>0</v>
      </c>
      <c r="N195" s="1">
        <v>4.4000000000000004</v>
      </c>
      <c r="O195" s="1">
        <v>21</v>
      </c>
      <c r="P195" s="1">
        <v>0</v>
      </c>
      <c r="Q195" s="1">
        <f>301-C195</f>
        <v>136</v>
      </c>
      <c r="R195" s="1">
        <v>0</v>
      </c>
      <c r="S195" s="1">
        <f>H195-9.5</f>
        <v>-4.5</v>
      </c>
      <c r="T195" s="1">
        <f>SUM(Q195:S195)</f>
        <v>131.5</v>
      </c>
      <c r="U195" s="3">
        <f>((((T195*(19-B195))*2)/(B195+2)-(B195+1))/100)*2</f>
        <v>1.34375</v>
      </c>
    </row>
    <row r="196" spans="1:21" x14ac:dyDescent="0.45">
      <c r="A196" s="2">
        <f>U196</f>
        <v>1.2704000000000002</v>
      </c>
      <c r="B196" s="1">
        <v>13</v>
      </c>
      <c r="C196" s="1">
        <v>240</v>
      </c>
      <c r="D196" t="s">
        <v>248</v>
      </c>
      <c r="E196" s="1" t="s">
        <v>30</v>
      </c>
      <c r="F196" s="1" t="s">
        <v>19</v>
      </c>
      <c r="G196" s="1">
        <v>43</v>
      </c>
      <c r="H196" s="1">
        <v>2.4</v>
      </c>
      <c r="I196" s="1">
        <v>0</v>
      </c>
      <c r="J196" s="1">
        <v>0</v>
      </c>
      <c r="K196" s="1">
        <v>1</v>
      </c>
      <c r="L196" s="1">
        <v>6.7</v>
      </c>
      <c r="M196" s="1">
        <v>0</v>
      </c>
      <c r="N196" s="1">
        <v>2.2000000000000002</v>
      </c>
      <c r="O196" s="1">
        <v>8.9</v>
      </c>
      <c r="P196" s="1">
        <v>0.1</v>
      </c>
      <c r="Q196" s="1">
        <f>301-C196</f>
        <v>61</v>
      </c>
      <c r="R196" s="1">
        <f>G196</f>
        <v>43</v>
      </c>
      <c r="S196" s="1">
        <f>H196-9.5</f>
        <v>-7.1</v>
      </c>
      <c r="T196" s="1">
        <f>SUM(Q196:S196)</f>
        <v>96.9</v>
      </c>
      <c r="U196" s="3">
        <f>((((T196*(19-B196))*2)/(B196+2)-(B196+1))/100)*2</f>
        <v>1.2704000000000002</v>
      </c>
    </row>
    <row r="197" spans="1:21" x14ac:dyDescent="0.45">
      <c r="A197" s="2">
        <f>U197</f>
        <v>1.2524999999999999</v>
      </c>
      <c r="B197" s="1">
        <v>14</v>
      </c>
      <c r="C197" s="1">
        <v>290</v>
      </c>
      <c r="D197" t="s">
        <v>249</v>
      </c>
      <c r="E197" s="1" t="s">
        <v>46</v>
      </c>
      <c r="F197" s="1" t="s">
        <v>76</v>
      </c>
      <c r="G197" s="1">
        <v>116</v>
      </c>
      <c r="H197" s="1">
        <v>2.9</v>
      </c>
      <c r="I197" s="1">
        <v>0</v>
      </c>
      <c r="J197" s="1">
        <v>0</v>
      </c>
      <c r="K197" s="1">
        <v>2.4</v>
      </c>
      <c r="L197" s="1">
        <v>21.4</v>
      </c>
      <c r="M197" s="1">
        <v>0.1</v>
      </c>
      <c r="N197" s="1">
        <v>0</v>
      </c>
      <c r="O197" s="1">
        <v>0</v>
      </c>
      <c r="P197" s="1">
        <v>0</v>
      </c>
      <c r="Q197" s="1">
        <f>301-C197</f>
        <v>11</v>
      </c>
      <c r="R197" s="1">
        <f>G197</f>
        <v>116</v>
      </c>
      <c r="S197" s="1">
        <f>H197-5.7</f>
        <v>-2.8000000000000003</v>
      </c>
      <c r="T197" s="1">
        <f>SUM(Q197:S197)</f>
        <v>124.2</v>
      </c>
      <c r="U197" s="3">
        <f>((((T197*(19-B197))*2)/(B197+2)-(B197+1))/100)*2</f>
        <v>1.2524999999999999</v>
      </c>
    </row>
    <row r="198" spans="1:21" x14ac:dyDescent="0.45">
      <c r="A198" s="2">
        <f>U198</f>
        <v>1.2012499999999999</v>
      </c>
      <c r="B198" s="1">
        <v>14</v>
      </c>
      <c r="C198" s="1">
        <v>224</v>
      </c>
      <c r="D198" t="s">
        <v>250</v>
      </c>
      <c r="E198" s="1" t="s">
        <v>25</v>
      </c>
      <c r="F198" s="1" t="s">
        <v>19</v>
      </c>
      <c r="G198" s="1">
        <v>51</v>
      </c>
      <c r="H198" s="1">
        <v>1.6</v>
      </c>
      <c r="I198" s="1">
        <v>0</v>
      </c>
      <c r="J198" s="1">
        <v>0</v>
      </c>
      <c r="K198" s="1">
        <v>0.1</v>
      </c>
      <c r="L198" s="1">
        <v>2.2999999999999998</v>
      </c>
      <c r="M198" s="1">
        <v>0</v>
      </c>
      <c r="N198" s="1">
        <v>3.3</v>
      </c>
      <c r="O198" s="1">
        <v>13.9</v>
      </c>
      <c r="P198" s="1">
        <v>0</v>
      </c>
      <c r="Q198" s="1">
        <f>301-C198</f>
        <v>77</v>
      </c>
      <c r="R198" s="1">
        <f>G198</f>
        <v>51</v>
      </c>
      <c r="S198" s="1">
        <f>H198-9.5</f>
        <v>-7.9</v>
      </c>
      <c r="T198" s="1">
        <f>SUM(Q198:S198)</f>
        <v>120.1</v>
      </c>
      <c r="U198" s="3">
        <f>((((T198*(19-B198))*2)/(B198+2)-(B198+1))/100)*2</f>
        <v>1.2012499999999999</v>
      </c>
    </row>
    <row r="199" spans="1:21" x14ac:dyDescent="0.45">
      <c r="A199" s="2">
        <f>U199</f>
        <v>1.1675</v>
      </c>
      <c r="B199" s="1">
        <v>14</v>
      </c>
      <c r="C199" s="1">
        <v>183</v>
      </c>
      <c r="D199" t="s">
        <v>251</v>
      </c>
      <c r="E199" s="1" t="s">
        <v>37</v>
      </c>
      <c r="F199" s="1" t="s">
        <v>26</v>
      </c>
      <c r="G199" s="1">
        <v>-121</v>
      </c>
      <c r="H199" s="1">
        <v>8.1</v>
      </c>
      <c r="I199" s="1">
        <v>0</v>
      </c>
      <c r="J199" s="1">
        <v>0</v>
      </c>
      <c r="K199" s="1">
        <v>2.1</v>
      </c>
      <c r="L199" s="1">
        <v>43.4</v>
      </c>
      <c r="M199" s="1">
        <v>0.6</v>
      </c>
      <c r="N199" s="1">
        <v>0</v>
      </c>
      <c r="O199" s="1">
        <v>0</v>
      </c>
      <c r="P199" s="1">
        <v>0</v>
      </c>
      <c r="Q199" s="1">
        <f>301-C199</f>
        <v>118</v>
      </c>
      <c r="R199" s="1">
        <v>0</v>
      </c>
      <c r="S199" s="1">
        <f>H199-8.7</f>
        <v>-0.59999999999999964</v>
      </c>
      <c r="T199" s="1">
        <f>SUM(Q199:S199)</f>
        <v>117.4</v>
      </c>
      <c r="U199" s="3">
        <f>((((T199*(19-B199))*2)/(B199+2)-(B199+1))/100)*2</f>
        <v>1.1675</v>
      </c>
    </row>
    <row r="200" spans="1:21" x14ac:dyDescent="0.45">
      <c r="A200" s="2">
        <f>U200</f>
        <v>1.1536</v>
      </c>
      <c r="B200" s="1">
        <v>13</v>
      </c>
      <c r="C200" s="1">
        <v>316</v>
      </c>
      <c r="D200" t="s">
        <v>252</v>
      </c>
      <c r="E200" s="1" t="s">
        <v>37</v>
      </c>
      <c r="F200" s="1" t="s">
        <v>26</v>
      </c>
      <c r="G200" s="1">
        <v>110</v>
      </c>
      <c r="H200" s="1">
        <v>3.3</v>
      </c>
      <c r="I200" s="1">
        <v>0</v>
      </c>
      <c r="J200" s="1">
        <v>0</v>
      </c>
      <c r="K200" s="1">
        <v>1.7</v>
      </c>
      <c r="L200" s="1">
        <v>33</v>
      </c>
      <c r="M200" s="1">
        <v>0</v>
      </c>
      <c r="N200" s="1">
        <v>0</v>
      </c>
      <c r="O200" s="1">
        <v>0</v>
      </c>
      <c r="P200" s="1">
        <v>0</v>
      </c>
      <c r="Q200" s="1">
        <f>301-C200</f>
        <v>-15</v>
      </c>
      <c r="R200" s="1">
        <f>G200</f>
        <v>110</v>
      </c>
      <c r="S200" s="1">
        <f>H200-8.7</f>
        <v>-5.3999999999999995</v>
      </c>
      <c r="T200" s="1">
        <f>SUM(Q200:S200)</f>
        <v>89.6</v>
      </c>
      <c r="U200" s="3">
        <f>((((T200*(19-B200))*2)/(B200+2)-(B200+1))/100)*2</f>
        <v>1.1536</v>
      </c>
    </row>
    <row r="201" spans="1:21" x14ac:dyDescent="0.45">
      <c r="A201" s="2">
        <f>U201</f>
        <v>1.1455999999999997</v>
      </c>
      <c r="B201" s="1">
        <v>13</v>
      </c>
      <c r="C201" s="1">
        <v>259</v>
      </c>
      <c r="D201" t="s">
        <v>253</v>
      </c>
      <c r="E201" s="1" t="s">
        <v>68</v>
      </c>
      <c r="F201" s="1" t="s">
        <v>26</v>
      </c>
      <c r="G201" s="1">
        <v>51</v>
      </c>
      <c r="H201" s="1">
        <v>4.8</v>
      </c>
      <c r="I201" s="1">
        <v>0</v>
      </c>
      <c r="J201" s="1">
        <v>0</v>
      </c>
      <c r="K201" s="1">
        <v>2.2999999999999998</v>
      </c>
      <c r="L201" s="1">
        <v>25.3</v>
      </c>
      <c r="M201" s="1">
        <v>0.4</v>
      </c>
      <c r="N201" s="1">
        <v>0</v>
      </c>
      <c r="O201" s="1">
        <v>0</v>
      </c>
      <c r="P201" s="1">
        <v>0</v>
      </c>
      <c r="Q201" s="1">
        <f>301-C201</f>
        <v>42</v>
      </c>
      <c r="R201" s="1">
        <f>G201</f>
        <v>51</v>
      </c>
      <c r="S201" s="1">
        <f>H201-8.7</f>
        <v>-3.8999999999999995</v>
      </c>
      <c r="T201" s="1">
        <f>SUM(Q201:S201)</f>
        <v>89.1</v>
      </c>
      <c r="U201" s="3">
        <f>((((T201*(19-B201))*2)/(B201+2)-(B201+1))/100)*2</f>
        <v>1.1455999999999997</v>
      </c>
    </row>
    <row r="202" spans="1:21" x14ac:dyDescent="0.45">
      <c r="A202" s="2">
        <f>U202</f>
        <v>1.1375</v>
      </c>
      <c r="B202" s="1">
        <v>14</v>
      </c>
      <c r="C202" s="1">
        <v>187</v>
      </c>
      <c r="D202" t="s">
        <v>254</v>
      </c>
      <c r="E202" s="1" t="s">
        <v>83</v>
      </c>
      <c r="F202" s="1" t="s">
        <v>76</v>
      </c>
      <c r="G202" s="1">
        <v>-83</v>
      </c>
      <c r="H202" s="1">
        <v>6.7</v>
      </c>
      <c r="I202" s="1">
        <v>0</v>
      </c>
      <c r="J202" s="1">
        <v>0</v>
      </c>
      <c r="K202" s="1">
        <v>3.9</v>
      </c>
      <c r="L202" s="1">
        <v>33.6</v>
      </c>
      <c r="M202" s="1">
        <v>0.6</v>
      </c>
      <c r="N202" s="1">
        <v>0</v>
      </c>
      <c r="O202" s="1">
        <v>0</v>
      </c>
      <c r="P202" s="1">
        <v>0</v>
      </c>
      <c r="Q202" s="1">
        <f>301-C202</f>
        <v>114</v>
      </c>
      <c r="R202" s="1">
        <v>0</v>
      </c>
      <c r="S202" s="1">
        <f>H202-5.7</f>
        <v>1</v>
      </c>
      <c r="T202" s="1">
        <f>SUM(Q202:S202)</f>
        <v>115</v>
      </c>
      <c r="U202" s="3">
        <f>((((T202*(19-B202))*2)/(B202+2)-(B202+1))/100)*2</f>
        <v>1.1375</v>
      </c>
    </row>
    <row r="203" spans="1:21" x14ac:dyDescent="0.45">
      <c r="A203" s="2">
        <f>U203</f>
        <v>1.0793846153846156</v>
      </c>
      <c r="B203" s="1">
        <v>11</v>
      </c>
      <c r="C203" s="1">
        <v>139</v>
      </c>
      <c r="D203" t="s">
        <v>255</v>
      </c>
      <c r="E203" s="1" t="s">
        <v>73</v>
      </c>
      <c r="F203" s="1" t="s">
        <v>26</v>
      </c>
      <c r="G203" s="1">
        <v>-107</v>
      </c>
      <c r="H203" s="1">
        <v>7.3</v>
      </c>
      <c r="I203" s="1">
        <v>0</v>
      </c>
      <c r="J203" s="1">
        <v>0</v>
      </c>
      <c r="K203" s="1">
        <v>4.9000000000000004</v>
      </c>
      <c r="L203" s="1">
        <v>59.2</v>
      </c>
      <c r="M203" s="1">
        <v>0.2</v>
      </c>
      <c r="N203" s="1">
        <v>0</v>
      </c>
      <c r="O203" s="1">
        <v>0</v>
      </c>
      <c r="P203" s="1">
        <v>0</v>
      </c>
      <c r="Q203" s="1">
        <f>301-C203</f>
        <v>162</v>
      </c>
      <c r="R203" s="1">
        <f>G203</f>
        <v>-107</v>
      </c>
      <c r="S203" s="1">
        <f>H203-8.7</f>
        <v>-1.3999999999999995</v>
      </c>
      <c r="T203" s="1">
        <f>SUM(Q203:S203)</f>
        <v>53.6</v>
      </c>
      <c r="U203" s="3">
        <f>((((T203*(19-B203))*2)/(B203+2)-(B203+1))/100)*2</f>
        <v>1.0793846153846156</v>
      </c>
    </row>
    <row r="204" spans="1:21" x14ac:dyDescent="0.45">
      <c r="A204" s="2">
        <f>U204</f>
        <v>1.0784</v>
      </c>
      <c r="B204" s="1">
        <v>8</v>
      </c>
      <c r="C204" s="1">
        <v>307</v>
      </c>
      <c r="D204" t="s">
        <v>256</v>
      </c>
      <c r="E204" s="1" t="s">
        <v>128</v>
      </c>
      <c r="F204" s="1" t="s">
        <v>48</v>
      </c>
      <c r="G204" s="1">
        <v>40</v>
      </c>
      <c r="H204" s="1">
        <v>13.9</v>
      </c>
      <c r="I204" s="1">
        <v>234.8</v>
      </c>
      <c r="J204" s="1">
        <v>1</v>
      </c>
      <c r="K204" s="1">
        <v>0</v>
      </c>
      <c r="L204" s="1">
        <v>0</v>
      </c>
      <c r="M204" s="1">
        <v>0</v>
      </c>
      <c r="N204" s="1">
        <v>3.3</v>
      </c>
      <c r="O204" s="1">
        <v>7.5</v>
      </c>
      <c r="P204" s="1">
        <v>0.3</v>
      </c>
      <c r="Q204" s="1">
        <f>301-C204</f>
        <v>-6</v>
      </c>
      <c r="R204" s="1">
        <f>G204</f>
        <v>40</v>
      </c>
      <c r="S204" s="1">
        <f>H204-19.3</f>
        <v>-5.4</v>
      </c>
      <c r="T204" s="1">
        <f>SUM(Q204:S204)</f>
        <v>28.6</v>
      </c>
      <c r="U204" s="3">
        <f>((((T204*(19-B204))*2)/(B204+2)-(B204+1))/100)*2</f>
        <v>1.0784</v>
      </c>
    </row>
    <row r="205" spans="1:21" x14ac:dyDescent="0.45">
      <c r="A205" s="2">
        <f>U205</f>
        <v>1.0447058823529412</v>
      </c>
      <c r="B205" s="1">
        <v>15</v>
      </c>
      <c r="C205" s="1">
        <v>158</v>
      </c>
      <c r="D205" t="s">
        <v>257</v>
      </c>
      <c r="E205" s="1" t="s">
        <v>25</v>
      </c>
      <c r="F205" s="1" t="s">
        <v>76</v>
      </c>
      <c r="G205" s="1" t="s">
        <v>99</v>
      </c>
      <c r="H205" s="1">
        <v>7.7</v>
      </c>
      <c r="I205" s="1">
        <v>0</v>
      </c>
      <c r="J205" s="1">
        <v>0</v>
      </c>
      <c r="K205" s="1">
        <v>3</v>
      </c>
      <c r="L205" s="1">
        <v>39.299999999999997</v>
      </c>
      <c r="M205" s="1">
        <v>0.6</v>
      </c>
      <c r="N205" s="1">
        <v>0</v>
      </c>
      <c r="O205" s="1">
        <v>0</v>
      </c>
      <c r="P205" s="1">
        <v>0</v>
      </c>
      <c r="Q205" s="1">
        <f>301-C205</f>
        <v>143</v>
      </c>
      <c r="R205" s="1" t="str">
        <f>G205</f>
        <v>-</v>
      </c>
      <c r="S205" s="1">
        <f>H205-5.7</f>
        <v>2</v>
      </c>
      <c r="T205" s="1">
        <f>SUM(Q205:S205)</f>
        <v>145</v>
      </c>
      <c r="U205" s="3">
        <f>((((T205*(19-B205))*2)/(B205+2)-(B205+1))/100)*2</f>
        <v>1.0447058823529412</v>
      </c>
    </row>
    <row r="206" spans="1:21" x14ac:dyDescent="0.45">
      <c r="A206" s="2">
        <f>U206</f>
        <v>1.04</v>
      </c>
      <c r="B206" s="1">
        <v>7</v>
      </c>
      <c r="C206" s="1">
        <v>267</v>
      </c>
      <c r="D206" t="s">
        <v>258</v>
      </c>
      <c r="E206" s="1" t="s">
        <v>128</v>
      </c>
      <c r="F206" s="1" t="s">
        <v>48</v>
      </c>
      <c r="G206" s="1" t="s">
        <v>99</v>
      </c>
      <c r="H206" s="1">
        <v>7.8</v>
      </c>
      <c r="I206" s="1">
        <v>181</v>
      </c>
      <c r="J206" s="1">
        <v>0.5</v>
      </c>
      <c r="K206" s="1">
        <v>0</v>
      </c>
      <c r="L206" s="1">
        <v>0</v>
      </c>
      <c r="M206" s="1">
        <v>0</v>
      </c>
      <c r="N206" s="1">
        <v>0.5</v>
      </c>
      <c r="O206" s="1">
        <v>0.5</v>
      </c>
      <c r="P206" s="1">
        <v>0</v>
      </c>
      <c r="Q206" s="1">
        <f>301-C206</f>
        <v>34</v>
      </c>
      <c r="R206" s="1" t="str">
        <f>G206</f>
        <v>-</v>
      </c>
      <c r="S206" s="1">
        <f>H206-19.3</f>
        <v>-11.5</v>
      </c>
      <c r="T206" s="1">
        <f>SUM(Q206:S206)</f>
        <v>22.5</v>
      </c>
      <c r="U206" s="3">
        <f>((((T206*(19-B206))*2)/(B206+2)-(B206+1))/100)*2</f>
        <v>1.04</v>
      </c>
    </row>
    <row r="207" spans="1:21" x14ac:dyDescent="0.45">
      <c r="A207" s="2">
        <f>U207</f>
        <v>0.97066666666666668</v>
      </c>
      <c r="B207" s="1">
        <v>7</v>
      </c>
      <c r="C207" s="1">
        <v>283</v>
      </c>
      <c r="D207" t="s">
        <v>259</v>
      </c>
      <c r="E207" s="1" t="s">
        <v>44</v>
      </c>
      <c r="F207" s="1" t="s">
        <v>48</v>
      </c>
      <c r="G207" s="1" t="s">
        <v>99</v>
      </c>
      <c r="H207" s="1">
        <v>22.5</v>
      </c>
      <c r="I207" s="1">
        <v>304</v>
      </c>
      <c r="J207" s="1">
        <v>1</v>
      </c>
      <c r="K207" s="1">
        <v>0</v>
      </c>
      <c r="L207" s="1">
        <v>0</v>
      </c>
      <c r="M207" s="1">
        <v>0</v>
      </c>
      <c r="N207" s="1">
        <v>1</v>
      </c>
      <c r="O207" s="1">
        <v>13</v>
      </c>
      <c r="P207" s="1">
        <v>1</v>
      </c>
      <c r="Q207" s="1">
        <f>301-C207</f>
        <v>18</v>
      </c>
      <c r="R207" s="1" t="str">
        <f>G207</f>
        <v>-</v>
      </c>
      <c r="S207" s="1">
        <f>H207-19.3</f>
        <v>3.1999999999999993</v>
      </c>
      <c r="T207" s="1">
        <f>SUM(Q207:S207)</f>
        <v>21.2</v>
      </c>
      <c r="U207" s="3">
        <f>((((T207*(19-B207))*2)/(B207+2)-(B207+1))/100)*2</f>
        <v>0.97066666666666668</v>
      </c>
    </row>
    <row r="208" spans="1:21" x14ac:dyDescent="0.45">
      <c r="A208" s="2">
        <f>U208</f>
        <v>0.96</v>
      </c>
      <c r="B208" s="1">
        <v>14</v>
      </c>
      <c r="C208" s="1">
        <v>196</v>
      </c>
      <c r="D208" t="s">
        <v>260</v>
      </c>
      <c r="E208" s="1" t="s">
        <v>46</v>
      </c>
      <c r="F208" s="1" t="s">
        <v>19</v>
      </c>
      <c r="G208" s="1">
        <v>-145</v>
      </c>
      <c r="H208" s="1">
        <v>5.3</v>
      </c>
      <c r="I208" s="1">
        <v>0</v>
      </c>
      <c r="J208" s="1">
        <v>0</v>
      </c>
      <c r="K208" s="1">
        <v>1.8</v>
      </c>
      <c r="L208" s="1">
        <v>9.6999999999999993</v>
      </c>
      <c r="M208" s="1">
        <v>0.2</v>
      </c>
      <c r="N208" s="1">
        <v>4.5</v>
      </c>
      <c r="O208" s="1">
        <v>13.3</v>
      </c>
      <c r="P208" s="1">
        <v>0.3</v>
      </c>
      <c r="Q208" s="1">
        <f>301-C208</f>
        <v>105</v>
      </c>
      <c r="R208" s="1">
        <v>0</v>
      </c>
      <c r="S208" s="1">
        <f>H208-9.5</f>
        <v>-4.2</v>
      </c>
      <c r="T208" s="1">
        <f>SUM(Q208:S208)</f>
        <v>100.8</v>
      </c>
      <c r="U208" s="3">
        <f>((((T208*(19-B208))*2)/(B208+2)-(B208+1))/100)*2</f>
        <v>0.96</v>
      </c>
    </row>
    <row r="209" spans="1:21" x14ac:dyDescent="0.45">
      <c r="A209" s="2">
        <f>U209</f>
        <v>0.92874999999999996</v>
      </c>
      <c r="B209" s="1">
        <v>14</v>
      </c>
      <c r="C209" s="1">
        <v>201</v>
      </c>
      <c r="D209" t="s">
        <v>261</v>
      </c>
      <c r="E209" s="1" t="s">
        <v>139</v>
      </c>
      <c r="F209" s="1" t="s">
        <v>19</v>
      </c>
      <c r="G209" s="1">
        <v>-83</v>
      </c>
      <c r="H209" s="1">
        <v>7.8</v>
      </c>
      <c r="I209" s="1">
        <v>0</v>
      </c>
      <c r="J209" s="1">
        <v>0</v>
      </c>
      <c r="K209" s="1">
        <v>2.4</v>
      </c>
      <c r="L209" s="1">
        <v>19</v>
      </c>
      <c r="M209" s="1">
        <v>0.1</v>
      </c>
      <c r="N209" s="1">
        <v>7.1</v>
      </c>
      <c r="O209" s="1">
        <v>29.5</v>
      </c>
      <c r="P209" s="1">
        <v>0.4</v>
      </c>
      <c r="Q209" s="1">
        <f>301-C209</f>
        <v>100</v>
      </c>
      <c r="R209" s="1">
        <v>0</v>
      </c>
      <c r="S209" s="1">
        <f>H209-9.5</f>
        <v>-1.7000000000000002</v>
      </c>
      <c r="T209" s="1">
        <f>SUM(Q209:S209)</f>
        <v>98.3</v>
      </c>
      <c r="U209" s="3">
        <f>((((T209*(19-B209))*2)/(B209+2)-(B209+1))/100)*2</f>
        <v>0.92874999999999996</v>
      </c>
    </row>
    <row r="210" spans="1:21" x14ac:dyDescent="0.45">
      <c r="A210" s="2">
        <f>U210</f>
        <v>0.82400000000000007</v>
      </c>
      <c r="B210" s="1">
        <v>13</v>
      </c>
      <c r="C210" s="1">
        <v>228</v>
      </c>
      <c r="D210" t="s">
        <v>262</v>
      </c>
      <c r="E210" s="1" t="s">
        <v>91</v>
      </c>
      <c r="F210" s="1" t="s">
        <v>26</v>
      </c>
      <c r="G210" s="1">
        <v>-48</v>
      </c>
      <c r="H210" s="1">
        <v>4.7</v>
      </c>
      <c r="I210" s="1">
        <v>0</v>
      </c>
      <c r="J210" s="1">
        <v>0</v>
      </c>
      <c r="K210" s="1">
        <v>2.8</v>
      </c>
      <c r="L210" s="1">
        <v>31.7</v>
      </c>
      <c r="M210" s="1">
        <v>0.2</v>
      </c>
      <c r="N210" s="1">
        <v>0.7</v>
      </c>
      <c r="O210" s="1">
        <v>5.3</v>
      </c>
      <c r="P210" s="1">
        <v>0</v>
      </c>
      <c r="Q210" s="1">
        <f>301-C210</f>
        <v>73</v>
      </c>
      <c r="R210" s="1">
        <v>0</v>
      </c>
      <c r="S210" s="1">
        <f>H210-8.7</f>
        <v>-3.9999999999999991</v>
      </c>
      <c r="T210" s="1">
        <f>SUM(Q210:S210)</f>
        <v>69</v>
      </c>
      <c r="U210" s="3">
        <f>((((T210*(19-B210))*2)/(B210+2)-(B210+1))/100)*2</f>
        <v>0.82400000000000007</v>
      </c>
    </row>
    <row r="211" spans="1:21" x14ac:dyDescent="0.45">
      <c r="A211" s="2">
        <f>U211</f>
        <v>0.81133333333333313</v>
      </c>
      <c r="B211" s="1">
        <v>16</v>
      </c>
      <c r="C211" s="1">
        <v>125</v>
      </c>
      <c r="D211" t="s">
        <v>263</v>
      </c>
      <c r="E211" s="1" t="s">
        <v>79</v>
      </c>
      <c r="F211" s="1" t="s">
        <v>19</v>
      </c>
      <c r="G211" s="1">
        <v>-127</v>
      </c>
      <c r="H211" s="1">
        <v>6.2</v>
      </c>
      <c r="I211" s="1">
        <v>0</v>
      </c>
      <c r="J211" s="1">
        <v>0</v>
      </c>
      <c r="K211" s="1">
        <v>0.3</v>
      </c>
      <c r="L211" s="1">
        <v>1.4</v>
      </c>
      <c r="M211" s="1">
        <v>0</v>
      </c>
      <c r="N211" s="1">
        <v>9.4</v>
      </c>
      <c r="O211" s="1">
        <v>41</v>
      </c>
      <c r="P211" s="1">
        <v>0.4</v>
      </c>
      <c r="Q211" s="1">
        <f>301-C211</f>
        <v>176</v>
      </c>
      <c r="R211" s="1">
        <v>0</v>
      </c>
      <c r="S211" s="1">
        <f>H211-9.5</f>
        <v>-3.3</v>
      </c>
      <c r="T211" s="1">
        <f>SUM(Q211:S211)</f>
        <v>172.7</v>
      </c>
      <c r="U211" s="3">
        <f>((((T211*(19-B211))*2)/(B211+2)-(B211+1))/100)*2</f>
        <v>0.81133333333333313</v>
      </c>
    </row>
    <row r="212" spans="1:21" x14ac:dyDescent="0.45">
      <c r="A212" s="2">
        <f>U212</f>
        <v>0.80625000000000002</v>
      </c>
      <c r="B212" s="1">
        <v>14</v>
      </c>
      <c r="C212" s="1">
        <v>212</v>
      </c>
      <c r="D212" t="s">
        <v>264</v>
      </c>
      <c r="E212" s="1" t="s">
        <v>128</v>
      </c>
      <c r="F212" s="1" t="s">
        <v>76</v>
      </c>
      <c r="G212" s="1">
        <v>-67</v>
      </c>
      <c r="H212" s="1">
        <v>5.2</v>
      </c>
      <c r="I212" s="1">
        <v>0</v>
      </c>
      <c r="J212" s="1">
        <v>0</v>
      </c>
      <c r="K212" s="1">
        <v>3</v>
      </c>
      <c r="L212" s="1">
        <v>29.5</v>
      </c>
      <c r="M212" s="1">
        <v>0.4</v>
      </c>
      <c r="N212" s="1">
        <v>0</v>
      </c>
      <c r="O212" s="1">
        <v>0</v>
      </c>
      <c r="P212" s="1">
        <v>0</v>
      </c>
      <c r="Q212" s="1">
        <f>301-C212</f>
        <v>89</v>
      </c>
      <c r="R212" s="1">
        <v>0</v>
      </c>
      <c r="S212" s="1">
        <f>H212-5.7</f>
        <v>-0.5</v>
      </c>
      <c r="T212" s="1">
        <f>SUM(Q212:S212)</f>
        <v>88.5</v>
      </c>
      <c r="U212" s="3">
        <f>((((T212*(19-B212))*2)/(B212+2)-(B212+1))/100)*2</f>
        <v>0.80625000000000002</v>
      </c>
    </row>
    <row r="213" spans="1:21" x14ac:dyDescent="0.45">
      <c r="A213" s="2">
        <f>U213</f>
        <v>0.63533333333333342</v>
      </c>
      <c r="B213" s="1">
        <v>16</v>
      </c>
      <c r="C213" s="1">
        <v>153</v>
      </c>
      <c r="D213" t="s">
        <v>265</v>
      </c>
      <c r="E213" s="1" t="s">
        <v>44</v>
      </c>
      <c r="F213" s="1" t="s">
        <v>26</v>
      </c>
      <c r="G213" s="1" t="s">
        <v>99</v>
      </c>
      <c r="H213" s="1">
        <v>7</v>
      </c>
      <c r="I213" s="1">
        <v>0</v>
      </c>
      <c r="J213" s="1">
        <v>0</v>
      </c>
      <c r="K213" s="1">
        <v>3.6</v>
      </c>
      <c r="L213" s="1">
        <v>47.5</v>
      </c>
      <c r="M213" s="1">
        <v>0.4</v>
      </c>
      <c r="N213" s="1">
        <v>0.1</v>
      </c>
      <c r="O213" s="1">
        <v>0.3</v>
      </c>
      <c r="P213" s="1">
        <v>0</v>
      </c>
      <c r="Q213" s="1">
        <f>301-C213</f>
        <v>148</v>
      </c>
      <c r="R213" s="1" t="str">
        <f>G213</f>
        <v>-</v>
      </c>
      <c r="S213" s="1">
        <f>H213-8.7</f>
        <v>-1.6999999999999993</v>
      </c>
      <c r="T213" s="1">
        <f>SUM(Q213:S213)</f>
        <v>146.30000000000001</v>
      </c>
      <c r="U213" s="3">
        <f>((((T213*(19-B213))*2)/(B213+2)-(B213+1))/100)*2</f>
        <v>0.63533333333333342</v>
      </c>
    </row>
    <row r="214" spans="1:21" x14ac:dyDescent="0.45">
      <c r="A214" s="2">
        <f>U214</f>
        <v>0.59266666666666679</v>
      </c>
      <c r="B214" s="1">
        <v>16</v>
      </c>
      <c r="C214" s="1">
        <v>155</v>
      </c>
      <c r="D214" t="s">
        <v>266</v>
      </c>
      <c r="E214" s="1" t="s">
        <v>68</v>
      </c>
      <c r="F214" s="1" t="s">
        <v>19</v>
      </c>
      <c r="G214" s="1">
        <v>-101</v>
      </c>
      <c r="H214" s="1">
        <v>3.4</v>
      </c>
      <c r="I214" s="1">
        <v>0</v>
      </c>
      <c r="J214" s="1">
        <v>0</v>
      </c>
      <c r="K214" s="1">
        <v>0.3</v>
      </c>
      <c r="L214" s="1">
        <v>0</v>
      </c>
      <c r="M214" s="1">
        <v>0</v>
      </c>
      <c r="N214" s="1">
        <v>5.9</v>
      </c>
      <c r="O214" s="1">
        <v>21</v>
      </c>
      <c r="P214" s="1">
        <v>0.3</v>
      </c>
      <c r="Q214" s="1">
        <f>301-C214</f>
        <v>146</v>
      </c>
      <c r="R214" s="1">
        <v>0</v>
      </c>
      <c r="S214" s="1">
        <f>H214-9.5</f>
        <v>-6.1</v>
      </c>
      <c r="T214" s="1">
        <f>SUM(Q214:S214)</f>
        <v>139.9</v>
      </c>
      <c r="U214" s="3">
        <f>((((T214*(19-B214))*2)/(B214+2)-(B214+1))/100)*2</f>
        <v>0.59266666666666679</v>
      </c>
    </row>
    <row r="215" spans="1:21" x14ac:dyDescent="0.45">
      <c r="A215" s="2">
        <f>U215</f>
        <v>0.57999999999999996</v>
      </c>
      <c r="B215" s="1">
        <v>16</v>
      </c>
      <c r="C215" s="1">
        <v>157</v>
      </c>
      <c r="D215" t="s">
        <v>267</v>
      </c>
      <c r="E215" s="1" t="s">
        <v>170</v>
      </c>
      <c r="F215" s="1" t="s">
        <v>19</v>
      </c>
      <c r="G215" s="1">
        <v>-90</v>
      </c>
      <c r="H215" s="1">
        <v>3.5</v>
      </c>
      <c r="I215" s="1">
        <v>0</v>
      </c>
      <c r="J215" s="1">
        <v>0</v>
      </c>
      <c r="K215" s="1">
        <v>1.3</v>
      </c>
      <c r="L215" s="1">
        <v>6.1</v>
      </c>
      <c r="M215" s="1">
        <v>0</v>
      </c>
      <c r="N215" s="1">
        <v>5.9</v>
      </c>
      <c r="O215" s="1">
        <v>21.1</v>
      </c>
      <c r="P215" s="1">
        <v>0.1</v>
      </c>
      <c r="Q215" s="1">
        <f>301-C215</f>
        <v>144</v>
      </c>
      <c r="R215" s="1">
        <v>0</v>
      </c>
      <c r="S215" s="1">
        <f>H215-9.5</f>
        <v>-6</v>
      </c>
      <c r="T215" s="1">
        <f>SUM(Q215:S215)</f>
        <v>138</v>
      </c>
      <c r="U215" s="3">
        <f>((((T215*(19-B215))*2)/(B215+2)-(B215+1))/100)*2</f>
        <v>0.57999999999999996</v>
      </c>
    </row>
    <row r="216" spans="1:21" x14ac:dyDescent="0.45">
      <c r="A216" s="2">
        <f>U216</f>
        <v>0.54117647058823537</v>
      </c>
      <c r="B216" s="1">
        <v>15</v>
      </c>
      <c r="C216" s="1">
        <v>206</v>
      </c>
      <c r="D216" t="s">
        <v>268</v>
      </c>
      <c r="E216" s="1" t="s">
        <v>109</v>
      </c>
      <c r="F216" s="1" t="s">
        <v>26</v>
      </c>
      <c r="G216" s="1">
        <v>-85</v>
      </c>
      <c r="H216" s="1">
        <v>5.2</v>
      </c>
      <c r="I216" s="1">
        <v>0</v>
      </c>
      <c r="J216" s="1">
        <v>0</v>
      </c>
      <c r="K216" s="1">
        <v>3</v>
      </c>
      <c r="L216" s="1">
        <v>37.1</v>
      </c>
      <c r="M216" s="1">
        <v>0.3</v>
      </c>
      <c r="N216" s="1">
        <v>0</v>
      </c>
      <c r="O216" s="1">
        <v>0</v>
      </c>
      <c r="P216" s="1">
        <v>0</v>
      </c>
      <c r="Q216" s="1">
        <f>301-C216</f>
        <v>95</v>
      </c>
      <c r="R216" s="1">
        <v>0</v>
      </c>
      <c r="S216" s="1">
        <f>H216-8.7</f>
        <v>-3.4999999999999991</v>
      </c>
      <c r="T216" s="1">
        <f>SUM(Q216:S216)</f>
        <v>91.5</v>
      </c>
      <c r="U216" s="3">
        <f>((((T216*(19-B216))*2)/(B216+2)-(B216+1))/100)*2</f>
        <v>0.54117647058823537</v>
      </c>
    </row>
    <row r="217" spans="1:21" x14ac:dyDescent="0.45">
      <c r="A217" s="2">
        <f>U217</f>
        <v>0.54023529411764715</v>
      </c>
      <c r="B217" s="1">
        <v>15</v>
      </c>
      <c r="C217" s="1">
        <v>210</v>
      </c>
      <c r="D217" t="s">
        <v>269</v>
      </c>
      <c r="E217" s="1" t="s">
        <v>109</v>
      </c>
      <c r="F217" s="1" t="s">
        <v>76</v>
      </c>
      <c r="G217" s="1">
        <v>-114</v>
      </c>
      <c r="H217" s="1">
        <v>6.1</v>
      </c>
      <c r="I217" s="1">
        <v>0</v>
      </c>
      <c r="J217" s="1">
        <v>0</v>
      </c>
      <c r="K217" s="1">
        <v>3</v>
      </c>
      <c r="L217" s="1">
        <v>24.4</v>
      </c>
      <c r="M217" s="1">
        <v>0.2</v>
      </c>
      <c r="N217" s="1">
        <v>0.4</v>
      </c>
      <c r="O217" s="1">
        <v>0.6</v>
      </c>
      <c r="P217" s="1">
        <v>0.4</v>
      </c>
      <c r="Q217" s="1">
        <f>301-C217</f>
        <v>91</v>
      </c>
      <c r="R217" s="1">
        <v>0</v>
      </c>
      <c r="S217" s="1">
        <f>H217-5.7</f>
        <v>0.39999999999999947</v>
      </c>
      <c r="T217" s="1">
        <f>SUM(Q217:S217)</f>
        <v>91.4</v>
      </c>
      <c r="U217" s="3">
        <f>((((T217*(19-B217))*2)/(B217+2)-(B217+1))/100)*2</f>
        <v>0.54023529411764715</v>
      </c>
    </row>
    <row r="218" spans="1:21" x14ac:dyDescent="0.45">
      <c r="A218" s="2">
        <f>U218</f>
        <v>0.47666666666666674</v>
      </c>
      <c r="B218" s="1">
        <v>16</v>
      </c>
      <c r="C218" s="1">
        <v>176</v>
      </c>
      <c r="D218" t="s">
        <v>270</v>
      </c>
      <c r="E218" s="1" t="s">
        <v>46</v>
      </c>
      <c r="F218" s="1" t="s">
        <v>19</v>
      </c>
      <c r="G218" s="1">
        <v>-90</v>
      </c>
      <c r="H218" s="1">
        <v>7</v>
      </c>
      <c r="I218" s="1">
        <v>0</v>
      </c>
      <c r="J218" s="1">
        <v>0</v>
      </c>
      <c r="K218" s="1">
        <v>1.5</v>
      </c>
      <c r="L218" s="1">
        <v>8.5</v>
      </c>
      <c r="M218" s="1">
        <v>0</v>
      </c>
      <c r="N218" s="1">
        <v>7.8</v>
      </c>
      <c r="O218" s="1">
        <v>31.3</v>
      </c>
      <c r="P218" s="1">
        <v>0.5</v>
      </c>
      <c r="Q218" s="1">
        <f>301-C218</f>
        <v>125</v>
      </c>
      <c r="R218" s="1">
        <v>0</v>
      </c>
      <c r="S218" s="1">
        <f>H218-9.5</f>
        <v>-2.5</v>
      </c>
      <c r="T218" s="1">
        <f>SUM(Q218:S218)</f>
        <v>122.5</v>
      </c>
      <c r="U218" s="3">
        <f>((((T218*(19-B218))*2)/(B218+2)-(B218+1))/100)*2</f>
        <v>0.47666666666666674</v>
      </c>
    </row>
    <row r="219" spans="1:21" x14ac:dyDescent="0.45">
      <c r="A219" s="2">
        <f>U219</f>
        <v>0.4705882352941177</v>
      </c>
      <c r="B219" s="1">
        <v>15</v>
      </c>
      <c r="C219" s="1">
        <v>220</v>
      </c>
      <c r="D219" t="s">
        <v>271</v>
      </c>
      <c r="E219" s="1" t="s">
        <v>21</v>
      </c>
      <c r="F219" s="1" t="s">
        <v>76</v>
      </c>
      <c r="G219" s="1">
        <v>5</v>
      </c>
      <c r="H219" s="1">
        <v>3.7</v>
      </c>
      <c r="I219" s="1">
        <v>0</v>
      </c>
      <c r="J219" s="1">
        <v>0</v>
      </c>
      <c r="K219" s="1">
        <v>1.6</v>
      </c>
      <c r="L219" s="1">
        <v>19.899999999999999</v>
      </c>
      <c r="M219" s="1">
        <v>0.3</v>
      </c>
      <c r="N219" s="1">
        <v>0</v>
      </c>
      <c r="O219" s="1">
        <v>0</v>
      </c>
      <c r="P219" s="1">
        <v>0</v>
      </c>
      <c r="Q219" s="1">
        <f>301-C219</f>
        <v>81</v>
      </c>
      <c r="R219" s="1">
        <f>G219</f>
        <v>5</v>
      </c>
      <c r="S219" s="1">
        <f>H219-5.7</f>
        <v>-2</v>
      </c>
      <c r="T219" s="1">
        <f>SUM(Q219:S219)</f>
        <v>84</v>
      </c>
      <c r="U219" s="3">
        <f>((((T219*(19-B219))*2)/(B219+2)-(B219+1))/100)*2</f>
        <v>0.4705882352941177</v>
      </c>
    </row>
    <row r="220" spans="1:21" x14ac:dyDescent="0.45">
      <c r="A220" s="2">
        <f>U220</f>
        <v>0.35749999999999998</v>
      </c>
      <c r="B220" s="1">
        <v>14</v>
      </c>
      <c r="C220" s="1">
        <v>245</v>
      </c>
      <c r="D220" t="s">
        <v>272</v>
      </c>
      <c r="E220" s="1" t="s">
        <v>23</v>
      </c>
      <c r="F220" s="1" t="s">
        <v>19</v>
      </c>
      <c r="G220" s="1">
        <v>5</v>
      </c>
      <c r="H220" s="1">
        <v>1.1000000000000001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2.5</v>
      </c>
      <c r="O220" s="1">
        <v>10.5</v>
      </c>
      <c r="P220" s="1">
        <v>0</v>
      </c>
      <c r="Q220" s="1">
        <f>301-C220</f>
        <v>56</v>
      </c>
      <c r="R220" s="1">
        <f>G220</f>
        <v>5</v>
      </c>
      <c r="S220" s="1">
        <f>H220-9.5</f>
        <v>-8.4</v>
      </c>
      <c r="T220" s="1">
        <f>SUM(Q220:S220)</f>
        <v>52.6</v>
      </c>
      <c r="U220" s="3">
        <f>((((T220*(19-B220))*2)/(B220+2)-(B220+1))/100)*2</f>
        <v>0.35749999999999998</v>
      </c>
    </row>
    <row r="221" spans="1:21" x14ac:dyDescent="0.45">
      <c r="A221" s="2">
        <f>U221</f>
        <v>0.27858823529411764</v>
      </c>
      <c r="B221" s="1">
        <v>15</v>
      </c>
      <c r="C221" s="1">
        <v>234</v>
      </c>
      <c r="D221" t="s">
        <v>273</v>
      </c>
      <c r="E221" s="1" t="s">
        <v>86</v>
      </c>
      <c r="F221" s="1" t="s">
        <v>26</v>
      </c>
      <c r="G221" s="1">
        <v>-25</v>
      </c>
      <c r="H221" s="1">
        <v>5.3</v>
      </c>
      <c r="I221" s="1">
        <v>0</v>
      </c>
      <c r="J221" s="1">
        <v>0</v>
      </c>
      <c r="K221" s="1">
        <v>2.8</v>
      </c>
      <c r="L221" s="1">
        <v>40.299999999999997</v>
      </c>
      <c r="M221" s="1">
        <v>0.3</v>
      </c>
      <c r="N221" s="1">
        <v>0</v>
      </c>
      <c r="O221" s="1">
        <v>0</v>
      </c>
      <c r="P221" s="1">
        <v>0</v>
      </c>
      <c r="Q221" s="1">
        <f>301-C221</f>
        <v>67</v>
      </c>
      <c r="R221" s="1">
        <v>0</v>
      </c>
      <c r="S221" s="1">
        <f>H221-8.7</f>
        <v>-3.3999999999999995</v>
      </c>
      <c r="T221" s="1">
        <f>SUM(Q221:S221)</f>
        <v>63.6</v>
      </c>
      <c r="U221" s="3">
        <f>((((T221*(19-B221))*2)/(B221+2)-(B221+1))/100)*2</f>
        <v>0.27858823529411764</v>
      </c>
    </row>
    <row r="222" spans="1:21" x14ac:dyDescent="0.45">
      <c r="A222" s="2">
        <f>U222</f>
        <v>0.21221052631578949</v>
      </c>
      <c r="B222" s="1">
        <v>17</v>
      </c>
      <c r="C222" s="1">
        <v>160</v>
      </c>
      <c r="D222" t="s">
        <v>274</v>
      </c>
      <c r="E222" s="1" t="s">
        <v>39</v>
      </c>
      <c r="F222" s="1" t="s">
        <v>19</v>
      </c>
      <c r="G222" s="1">
        <v>-73</v>
      </c>
      <c r="H222" s="1">
        <v>4.4000000000000004</v>
      </c>
      <c r="I222" s="1">
        <v>0</v>
      </c>
      <c r="J222" s="1">
        <v>0</v>
      </c>
      <c r="K222" s="1">
        <v>1.8</v>
      </c>
      <c r="L222" s="1">
        <v>12.3</v>
      </c>
      <c r="M222" s="1">
        <v>0</v>
      </c>
      <c r="N222" s="1">
        <v>6.2</v>
      </c>
      <c r="O222" s="1">
        <v>27</v>
      </c>
      <c r="P222" s="1">
        <v>0.1</v>
      </c>
      <c r="Q222" s="1">
        <f>301-C222</f>
        <v>141</v>
      </c>
      <c r="R222" s="1">
        <v>0</v>
      </c>
      <c r="S222" s="1">
        <f>H222-9.5</f>
        <v>-5.0999999999999996</v>
      </c>
      <c r="T222" s="1">
        <f>SUM(Q222:S222)</f>
        <v>135.9</v>
      </c>
      <c r="U222" s="3">
        <f>((((T222*(19-B222))*2)/(B222+2)-(B222+1))/100)*2</f>
        <v>0.21221052631578949</v>
      </c>
    </row>
    <row r="223" spans="1:21" x14ac:dyDescent="0.45">
      <c r="A223" s="2">
        <f>U223</f>
        <v>0.20715789473684204</v>
      </c>
      <c r="B223" s="1">
        <v>17</v>
      </c>
      <c r="C223" s="1">
        <v>164</v>
      </c>
      <c r="D223" t="s">
        <v>275</v>
      </c>
      <c r="E223" s="1" t="s">
        <v>66</v>
      </c>
      <c r="F223" s="1" t="s">
        <v>26</v>
      </c>
      <c r="G223" s="1">
        <v>-71</v>
      </c>
      <c r="H223" s="1">
        <v>6.4</v>
      </c>
      <c r="I223" s="1">
        <v>0</v>
      </c>
      <c r="J223" s="1">
        <v>0</v>
      </c>
      <c r="K223" s="1">
        <v>4.0999999999999996</v>
      </c>
      <c r="L223" s="1">
        <v>49.1</v>
      </c>
      <c r="M223" s="1">
        <v>0.3</v>
      </c>
      <c r="N223" s="1">
        <v>0</v>
      </c>
      <c r="O223" s="1">
        <v>0</v>
      </c>
      <c r="P223" s="1">
        <v>0</v>
      </c>
      <c r="Q223" s="1">
        <f>301-C223</f>
        <v>137</v>
      </c>
      <c r="R223" s="1">
        <v>0</v>
      </c>
      <c r="S223" s="1">
        <f>H223-8.7</f>
        <v>-2.2999999999999989</v>
      </c>
      <c r="T223" s="1">
        <f>SUM(Q223:S223)</f>
        <v>134.69999999999999</v>
      </c>
      <c r="U223" s="3">
        <f>((((T223*(19-B223))*2)/(B223+2)-(B223+1))/100)*2</f>
        <v>0.20715789473684204</v>
      </c>
    </row>
    <row r="224" spans="1:21" x14ac:dyDescent="0.45">
      <c r="A224" s="2">
        <f>U224</f>
        <v>0.20600000000000002</v>
      </c>
      <c r="B224" s="1">
        <v>16</v>
      </c>
      <c r="C224" s="1">
        <v>213</v>
      </c>
      <c r="D224" t="s">
        <v>276</v>
      </c>
      <c r="E224" s="1" t="s">
        <v>57</v>
      </c>
      <c r="F224" s="1" t="s">
        <v>19</v>
      </c>
      <c r="G224" s="1" t="s">
        <v>99</v>
      </c>
      <c r="H224" s="1">
        <v>3.4</v>
      </c>
      <c r="I224" s="1">
        <v>0</v>
      </c>
      <c r="J224" s="1">
        <v>0</v>
      </c>
      <c r="K224" s="1">
        <v>1.7</v>
      </c>
      <c r="L224" s="1">
        <v>9.3000000000000007</v>
      </c>
      <c r="M224" s="1">
        <v>0</v>
      </c>
      <c r="N224" s="1">
        <v>3.7</v>
      </c>
      <c r="O224" s="1">
        <v>24.3</v>
      </c>
      <c r="P224" s="1">
        <v>0</v>
      </c>
      <c r="Q224" s="1">
        <f>301-C224</f>
        <v>88</v>
      </c>
      <c r="R224" s="1" t="str">
        <f>G224</f>
        <v>-</v>
      </c>
      <c r="S224" s="1">
        <f>H224-9.5</f>
        <v>-6.1</v>
      </c>
      <c r="T224" s="1">
        <f>SUM(Q224:S224)</f>
        <v>81.900000000000006</v>
      </c>
      <c r="U224" s="3">
        <f>((((T224*(19-B224))*2)/(B224+2)-(B224+1))/100)*2</f>
        <v>0.20600000000000002</v>
      </c>
    </row>
    <row r="225" spans="1:21" x14ac:dyDescent="0.45">
      <c r="A225" s="2">
        <f>U225</f>
        <v>0.19519999999999996</v>
      </c>
      <c r="B225" s="1">
        <v>13</v>
      </c>
      <c r="C225" s="1">
        <v>271</v>
      </c>
      <c r="D225" t="s">
        <v>277</v>
      </c>
      <c r="E225" s="1" t="s">
        <v>50</v>
      </c>
      <c r="F225" s="1" t="s">
        <v>76</v>
      </c>
      <c r="G225" s="1" t="s">
        <v>99</v>
      </c>
      <c r="H225" s="1">
        <v>5.4</v>
      </c>
      <c r="I225" s="1">
        <v>0</v>
      </c>
      <c r="J225" s="1">
        <v>0</v>
      </c>
      <c r="K225" s="1">
        <v>3.9</v>
      </c>
      <c r="L225" s="1">
        <v>42.6</v>
      </c>
      <c r="M225" s="1">
        <v>0.2</v>
      </c>
      <c r="N225" s="1">
        <v>0</v>
      </c>
      <c r="O225" s="1">
        <v>0</v>
      </c>
      <c r="P225" s="1">
        <v>0</v>
      </c>
      <c r="Q225" s="1">
        <f>301-C225</f>
        <v>30</v>
      </c>
      <c r="R225" s="1" t="str">
        <f>G225</f>
        <v>-</v>
      </c>
      <c r="S225" s="1">
        <f>H225-5.7</f>
        <v>-0.29999999999999982</v>
      </c>
      <c r="T225" s="1">
        <f>SUM(Q225:S225)</f>
        <v>29.7</v>
      </c>
      <c r="U225" s="3">
        <f>((((T225*(19-B225))*2)/(B225+2)-(B225+1))/100)*2</f>
        <v>0.19519999999999996</v>
      </c>
    </row>
    <row r="226" spans="1:21" x14ac:dyDescent="0.45">
      <c r="A226" s="2">
        <f>U226</f>
        <v>0.19105882352941173</v>
      </c>
      <c r="B226" s="1">
        <v>15</v>
      </c>
      <c r="C226" s="1">
        <v>293</v>
      </c>
      <c r="D226" t="s">
        <v>278</v>
      </c>
      <c r="E226" s="1" t="s">
        <v>60</v>
      </c>
      <c r="F226" s="1" t="s">
        <v>26</v>
      </c>
      <c r="G226" s="1">
        <v>10</v>
      </c>
      <c r="H226" s="1">
        <v>5</v>
      </c>
      <c r="I226" s="1">
        <v>0</v>
      </c>
      <c r="J226" s="1">
        <v>0</v>
      </c>
      <c r="K226" s="1">
        <v>3.1</v>
      </c>
      <c r="L226" s="1">
        <v>50.1</v>
      </c>
      <c r="M226" s="1">
        <v>0</v>
      </c>
      <c r="N226" s="1">
        <v>0.1</v>
      </c>
      <c r="O226" s="1">
        <v>0.3</v>
      </c>
      <c r="P226" s="1">
        <v>0</v>
      </c>
      <c r="Q226" s="1">
        <f>301-C226</f>
        <v>8</v>
      </c>
      <c r="R226" s="1">
        <v>50</v>
      </c>
      <c r="S226" s="1">
        <f>H226-8.7</f>
        <v>-3.6999999999999993</v>
      </c>
      <c r="T226" s="1">
        <f>SUM(Q226:S226)</f>
        <v>54.3</v>
      </c>
      <c r="U226" s="3">
        <f>((((T226*(19-B226))*2)/(B226+2)-(B226+1))/100)*2</f>
        <v>0.19105882352941173</v>
      </c>
    </row>
    <row r="227" spans="1:21" x14ac:dyDescent="0.45">
      <c r="A227" s="2">
        <f>U227</f>
        <v>0.16266666666666674</v>
      </c>
      <c r="B227" s="1">
        <v>16</v>
      </c>
      <c r="C227" s="1">
        <v>223</v>
      </c>
      <c r="D227" t="s">
        <v>279</v>
      </c>
      <c r="E227" s="1" t="s">
        <v>28</v>
      </c>
      <c r="F227" s="1" t="s">
        <v>26</v>
      </c>
      <c r="G227" s="1">
        <v>-46</v>
      </c>
      <c r="H227" s="1">
        <v>6.1</v>
      </c>
      <c r="I227" s="1">
        <v>0</v>
      </c>
      <c r="J227" s="1">
        <v>0</v>
      </c>
      <c r="K227" s="1">
        <v>3.3</v>
      </c>
      <c r="L227" s="1">
        <v>38.1</v>
      </c>
      <c r="M227" s="1">
        <v>0.4</v>
      </c>
      <c r="N227" s="1">
        <v>0</v>
      </c>
      <c r="O227" s="1">
        <v>0</v>
      </c>
      <c r="P227" s="1">
        <v>0</v>
      </c>
      <c r="Q227" s="1">
        <f>301-C227</f>
        <v>78</v>
      </c>
      <c r="R227" s="1">
        <v>0</v>
      </c>
      <c r="S227" s="1">
        <f>H227-8.7</f>
        <v>-2.5999999999999996</v>
      </c>
      <c r="T227" s="1">
        <f>SUM(Q227:S227)</f>
        <v>75.400000000000006</v>
      </c>
      <c r="U227" s="3">
        <f>((((T227*(19-B227))*2)/(B227+2)-(B227+1))/100)*2</f>
        <v>0.16266666666666674</v>
      </c>
    </row>
    <row r="228" spans="1:21" x14ac:dyDescent="0.45">
      <c r="A228" s="2">
        <f>U228</f>
        <v>0.15800000000000003</v>
      </c>
      <c r="B228" s="1">
        <v>16</v>
      </c>
      <c r="C228" s="1">
        <v>320</v>
      </c>
      <c r="D228" t="s">
        <v>280</v>
      </c>
      <c r="E228" s="1" t="s">
        <v>55</v>
      </c>
      <c r="F228" s="1" t="s">
        <v>19</v>
      </c>
      <c r="G228" s="1">
        <v>102</v>
      </c>
      <c r="H228" s="1">
        <v>1.2</v>
      </c>
      <c r="I228" s="1">
        <v>0</v>
      </c>
      <c r="J228" s="1">
        <v>0</v>
      </c>
      <c r="K228" s="1">
        <v>2</v>
      </c>
      <c r="L228" s="1">
        <v>12.2</v>
      </c>
      <c r="M228" s="1">
        <v>0</v>
      </c>
      <c r="N228" s="1">
        <v>1.2</v>
      </c>
      <c r="O228" s="1">
        <v>-0.2</v>
      </c>
      <c r="P228" s="1">
        <v>0</v>
      </c>
      <c r="Q228" s="1">
        <f>301-C228</f>
        <v>-19</v>
      </c>
      <c r="R228" s="1">
        <f>G228</f>
        <v>102</v>
      </c>
      <c r="S228" s="1">
        <f>H228-9.5</f>
        <v>-8.3000000000000007</v>
      </c>
      <c r="T228" s="1">
        <f>SUM(Q228:S228)</f>
        <v>74.7</v>
      </c>
      <c r="U228" s="3">
        <f>((((T228*(19-B228))*2)/(B228+2)-(B228+1))/100)*2</f>
        <v>0.15800000000000003</v>
      </c>
    </row>
    <row r="229" spans="1:21" x14ac:dyDescent="0.45">
      <c r="A229" s="2">
        <f>U229</f>
        <v>0.14749999999999999</v>
      </c>
      <c r="B229" s="1">
        <v>14</v>
      </c>
      <c r="C229" s="1">
        <v>303</v>
      </c>
      <c r="D229" t="s">
        <v>281</v>
      </c>
      <c r="E229" s="1" t="s">
        <v>42</v>
      </c>
      <c r="F229" s="1" t="s">
        <v>26</v>
      </c>
      <c r="G229" s="1">
        <v>43</v>
      </c>
      <c r="H229" s="1">
        <v>3.5</v>
      </c>
      <c r="I229" s="1">
        <v>0</v>
      </c>
      <c r="J229" s="1">
        <v>0</v>
      </c>
      <c r="K229" s="1">
        <v>1.6</v>
      </c>
      <c r="L229" s="1">
        <v>20.5</v>
      </c>
      <c r="M229" s="1">
        <v>0.3</v>
      </c>
      <c r="N229" s="1">
        <v>0.1</v>
      </c>
      <c r="O229" s="1">
        <v>-0.8</v>
      </c>
      <c r="P229" s="1">
        <v>0</v>
      </c>
      <c r="Q229" s="1">
        <f>301-C229</f>
        <v>-2</v>
      </c>
      <c r="R229" s="1">
        <f>G229</f>
        <v>43</v>
      </c>
      <c r="S229" s="1">
        <f>H229-8.7</f>
        <v>-5.1999999999999993</v>
      </c>
      <c r="T229" s="1">
        <f>SUM(Q229:S229)</f>
        <v>35.799999999999997</v>
      </c>
      <c r="U229" s="3">
        <f>((((T229*(19-B229))*2)/(B229+2)-(B229+1))/100)*2</f>
        <v>0.14749999999999999</v>
      </c>
    </row>
    <row r="230" spans="1:21" x14ac:dyDescent="0.45">
      <c r="A230" s="2">
        <f>U230</f>
        <v>0.13399999999999998</v>
      </c>
      <c r="B230" s="1">
        <v>16</v>
      </c>
      <c r="C230" s="1">
        <v>294</v>
      </c>
      <c r="D230" t="s">
        <v>282</v>
      </c>
      <c r="E230" s="1" t="s">
        <v>66</v>
      </c>
      <c r="F230" s="1" t="s">
        <v>26</v>
      </c>
      <c r="G230" s="1">
        <v>70</v>
      </c>
      <c r="H230" s="1">
        <v>2.8</v>
      </c>
      <c r="I230" s="1">
        <v>0</v>
      </c>
      <c r="J230" s="1">
        <v>0</v>
      </c>
      <c r="K230" s="1">
        <v>1.4</v>
      </c>
      <c r="L230" s="1">
        <v>19.7</v>
      </c>
      <c r="M230" s="1">
        <v>0.1</v>
      </c>
      <c r="N230" s="1">
        <v>0</v>
      </c>
      <c r="O230" s="1">
        <v>0</v>
      </c>
      <c r="P230" s="1">
        <v>0</v>
      </c>
      <c r="Q230" s="1">
        <f>301-C230</f>
        <v>7</v>
      </c>
      <c r="R230" s="1">
        <f>G230</f>
        <v>70</v>
      </c>
      <c r="S230" s="1">
        <f>H230-8.7</f>
        <v>-5.8999999999999995</v>
      </c>
      <c r="T230" s="1">
        <f>SUM(Q230:S230)</f>
        <v>71.099999999999994</v>
      </c>
      <c r="U230" s="3">
        <f>((((T230*(19-B230))*2)/(B230+2)-(B230+1))/100)*2</f>
        <v>0.13399999999999998</v>
      </c>
    </row>
    <row r="231" spans="1:21" x14ac:dyDescent="0.45">
      <c r="A231" s="2">
        <f>U231</f>
        <v>0.12639999999999993</v>
      </c>
      <c r="B231" s="1">
        <v>13</v>
      </c>
      <c r="C231" s="1">
        <v>274</v>
      </c>
      <c r="D231" t="s">
        <v>283</v>
      </c>
      <c r="E231" s="1" t="s">
        <v>86</v>
      </c>
      <c r="F231" s="1" t="s">
        <v>76</v>
      </c>
      <c r="G231" s="1">
        <v>-6</v>
      </c>
      <c r="H231" s="1">
        <v>4.0999999999999996</v>
      </c>
      <c r="I231" s="1">
        <v>0</v>
      </c>
      <c r="J231" s="1">
        <v>0</v>
      </c>
      <c r="K231" s="1">
        <v>2.5</v>
      </c>
      <c r="L231" s="1">
        <v>28.5</v>
      </c>
      <c r="M231" s="1">
        <v>0.1</v>
      </c>
      <c r="N231" s="1">
        <v>0.1</v>
      </c>
      <c r="O231" s="1">
        <v>0.3</v>
      </c>
      <c r="P231" s="1">
        <v>0.1</v>
      </c>
      <c r="Q231" s="1">
        <f>301-C231</f>
        <v>27</v>
      </c>
      <c r="R231" s="1">
        <v>0</v>
      </c>
      <c r="S231" s="1">
        <f>H231-5.7</f>
        <v>-1.6000000000000005</v>
      </c>
      <c r="T231" s="1">
        <f>SUM(Q231:S231)</f>
        <v>25.4</v>
      </c>
      <c r="U231" s="3">
        <f>((((T231*(19-B231))*2)/(B231+2)-(B231+1))/100)*2</f>
        <v>0.12639999999999993</v>
      </c>
    </row>
    <row r="232" spans="1:21" x14ac:dyDescent="0.45">
      <c r="A232" s="2">
        <f>U232</f>
        <v>5.768421052631581E-2</v>
      </c>
      <c r="B232" s="1">
        <v>17</v>
      </c>
      <c r="C232" s="1">
        <v>198</v>
      </c>
      <c r="D232" t="s">
        <v>284</v>
      </c>
      <c r="E232" s="1" t="s">
        <v>39</v>
      </c>
      <c r="F232" s="1" t="s">
        <v>26</v>
      </c>
      <c r="G232" s="1">
        <v>-119</v>
      </c>
      <c r="H232" s="1">
        <v>4.9000000000000004</v>
      </c>
      <c r="I232" s="1">
        <v>0</v>
      </c>
      <c r="J232" s="1">
        <v>0</v>
      </c>
      <c r="K232" s="1">
        <v>3.9</v>
      </c>
      <c r="L232" s="1">
        <v>42.1</v>
      </c>
      <c r="M232" s="1">
        <v>0.1</v>
      </c>
      <c r="N232" s="1">
        <v>0.1</v>
      </c>
      <c r="O232" s="1">
        <v>-0.2</v>
      </c>
      <c r="P232" s="1">
        <v>0</v>
      </c>
      <c r="Q232" s="1">
        <f>301-C232</f>
        <v>103</v>
      </c>
      <c r="R232" s="1">
        <v>0</v>
      </c>
      <c r="S232" s="1">
        <f>H232-8.7</f>
        <v>-3.7999999999999989</v>
      </c>
      <c r="T232" s="1">
        <f>SUM(Q232:S232)</f>
        <v>99.2</v>
      </c>
      <c r="U232" s="3">
        <f>((((T232*(19-B232))*2)/(B232+2)-(B232+1))/100)*2</f>
        <v>5.768421052631581E-2</v>
      </c>
    </row>
    <row r="233" spans="1:21" x14ac:dyDescent="0.45">
      <c r="A233" s="2">
        <f>U233</f>
        <v>5.5E-2</v>
      </c>
      <c r="B233" s="1">
        <v>14</v>
      </c>
      <c r="C233" s="1">
        <v>269</v>
      </c>
      <c r="D233" t="s">
        <v>285</v>
      </c>
      <c r="E233" s="1" t="s">
        <v>73</v>
      </c>
      <c r="F233" s="1" t="s">
        <v>26</v>
      </c>
      <c r="G233" s="1">
        <v>-74</v>
      </c>
      <c r="H233" s="1">
        <v>5.0999999999999996</v>
      </c>
      <c r="I233" s="1">
        <v>0</v>
      </c>
      <c r="J233" s="1">
        <v>0</v>
      </c>
      <c r="K233" s="1">
        <v>2.1</v>
      </c>
      <c r="L233" s="1">
        <v>30.6</v>
      </c>
      <c r="M233" s="1">
        <v>0.3</v>
      </c>
      <c r="N233" s="1">
        <v>0.1</v>
      </c>
      <c r="O233" s="1">
        <v>0</v>
      </c>
      <c r="P233" s="1">
        <v>0</v>
      </c>
      <c r="Q233" s="1">
        <f>301-C233</f>
        <v>32</v>
      </c>
      <c r="R233" s="1">
        <v>0</v>
      </c>
      <c r="S233" s="1">
        <f>H233-8.7</f>
        <v>-3.5999999999999996</v>
      </c>
      <c r="T233" s="1">
        <f>SUM(Q233:S233)</f>
        <v>28.4</v>
      </c>
      <c r="U233" s="3">
        <f>((((T233*(19-B233))*2)/(B233+2)-(B233+1))/100)*2</f>
        <v>5.5E-2</v>
      </c>
    </row>
    <row r="234" spans="1:21" x14ac:dyDescent="0.45">
      <c r="A234" s="2">
        <f>U234</f>
        <v>6.6666666666666428E-3</v>
      </c>
      <c r="B234" s="1">
        <v>16</v>
      </c>
      <c r="C234" s="1">
        <v>258</v>
      </c>
      <c r="D234" t="s">
        <v>286</v>
      </c>
      <c r="E234" s="1" t="s">
        <v>68</v>
      </c>
      <c r="F234" s="1" t="s">
        <v>19</v>
      </c>
      <c r="G234" s="1">
        <v>17</v>
      </c>
      <c r="H234" s="1">
        <v>1.5</v>
      </c>
      <c r="I234" s="1">
        <v>0</v>
      </c>
      <c r="J234" s="1">
        <v>0</v>
      </c>
      <c r="K234" s="1">
        <v>0.7</v>
      </c>
      <c r="L234" s="1">
        <v>4.7</v>
      </c>
      <c r="M234" s="1">
        <v>0</v>
      </c>
      <c r="N234" s="1">
        <v>2.8</v>
      </c>
      <c r="O234" s="1">
        <v>10.7</v>
      </c>
      <c r="P234" s="1">
        <v>0</v>
      </c>
      <c r="Q234" s="1">
        <f>301-C234</f>
        <v>43</v>
      </c>
      <c r="R234" s="1">
        <f>G234</f>
        <v>17</v>
      </c>
      <c r="S234" s="1">
        <f>H234-9.5</f>
        <v>-8</v>
      </c>
      <c r="T234" s="1">
        <f>SUM(Q234:S234)</f>
        <v>52</v>
      </c>
      <c r="U234" s="3">
        <f>((((T234*(19-B234))*2)/(B234+2)-(B234+1))/100)*2</f>
        <v>6.6666666666666428E-3</v>
      </c>
    </row>
    <row r="235" spans="1:21" x14ac:dyDescent="0.45">
      <c r="A235" s="2">
        <f>U235</f>
        <v>-1.8000000000000044E-2</v>
      </c>
      <c r="B235" s="1">
        <v>16</v>
      </c>
      <c r="C235" s="1">
        <v>300</v>
      </c>
      <c r="D235" t="s">
        <v>287</v>
      </c>
      <c r="E235" s="1" t="s">
        <v>91</v>
      </c>
      <c r="F235" s="1" t="s">
        <v>19</v>
      </c>
      <c r="G235" s="1">
        <v>55</v>
      </c>
      <c r="H235" s="1">
        <v>1.8</v>
      </c>
      <c r="I235" s="1">
        <v>0</v>
      </c>
      <c r="J235" s="1">
        <v>0</v>
      </c>
      <c r="K235" s="1">
        <v>1</v>
      </c>
      <c r="L235" s="1">
        <v>8.3000000000000007</v>
      </c>
      <c r="M235" s="1">
        <v>0</v>
      </c>
      <c r="N235" s="1">
        <v>2.9</v>
      </c>
      <c r="O235" s="1">
        <v>9.6999999999999993</v>
      </c>
      <c r="P235" s="1">
        <v>0</v>
      </c>
      <c r="Q235" s="1">
        <f>301-C235</f>
        <v>1</v>
      </c>
      <c r="R235" s="1">
        <f>G235</f>
        <v>55</v>
      </c>
      <c r="S235" s="1">
        <f>H235-9.5</f>
        <v>-7.7</v>
      </c>
      <c r="T235" s="1">
        <f>SUM(Q235:S235)</f>
        <v>48.3</v>
      </c>
      <c r="U235" s="3">
        <f>((((T235*(19-B235))*2)/(B235+2)-(B235+1))/100)*2</f>
        <v>-1.8000000000000044E-2</v>
      </c>
    </row>
    <row r="236" spans="1:21" x14ac:dyDescent="0.45">
      <c r="A236" s="2">
        <f>U236</f>
        <v>-3.8000000000000041E-2</v>
      </c>
      <c r="B236" s="1">
        <v>16</v>
      </c>
      <c r="C236" s="1">
        <v>253</v>
      </c>
      <c r="D236" t="s">
        <v>288</v>
      </c>
      <c r="E236" s="1" t="s">
        <v>55</v>
      </c>
      <c r="F236" s="1" t="s">
        <v>26</v>
      </c>
      <c r="G236" s="1">
        <v>-80</v>
      </c>
      <c r="H236" s="1">
        <v>6</v>
      </c>
      <c r="I236" s="1">
        <v>0</v>
      </c>
      <c r="J236" s="1">
        <v>0</v>
      </c>
      <c r="K236" s="1">
        <v>2.9</v>
      </c>
      <c r="L236" s="1">
        <v>45.6</v>
      </c>
      <c r="M236" s="1">
        <v>0.2</v>
      </c>
      <c r="N236" s="1">
        <v>0.3</v>
      </c>
      <c r="O236" s="1">
        <v>1.6</v>
      </c>
      <c r="P236" s="1">
        <v>0</v>
      </c>
      <c r="Q236" s="1">
        <f>301-C236</f>
        <v>48</v>
      </c>
      <c r="R236" s="1">
        <v>0</v>
      </c>
      <c r="S236" s="1">
        <f>H236-8.7</f>
        <v>-2.6999999999999993</v>
      </c>
      <c r="T236" s="1">
        <f>SUM(Q236:S236)</f>
        <v>45.3</v>
      </c>
      <c r="U236" s="3">
        <f>((((T236*(19-B236))*2)/(B236+2)-(B236+1))/100)*2</f>
        <v>-3.8000000000000041E-2</v>
      </c>
    </row>
    <row r="237" spans="1:21" x14ac:dyDescent="0.45">
      <c r="A237" s="2">
        <f>U237</f>
        <v>-5.7263157894736808E-2</v>
      </c>
      <c r="B237" s="1">
        <v>17</v>
      </c>
      <c r="C237" s="1">
        <v>226</v>
      </c>
      <c r="D237" t="s">
        <v>289</v>
      </c>
      <c r="E237" s="1" t="s">
        <v>23</v>
      </c>
      <c r="F237" s="1" t="s">
        <v>26</v>
      </c>
      <c r="G237" s="1">
        <v>-89</v>
      </c>
      <c r="H237" s="1">
        <v>5.6</v>
      </c>
      <c r="I237" s="1">
        <v>0</v>
      </c>
      <c r="J237" s="1">
        <v>0</v>
      </c>
      <c r="K237" s="1">
        <v>3.7</v>
      </c>
      <c r="L237" s="1">
        <v>36.5</v>
      </c>
      <c r="M237" s="1">
        <v>0.3</v>
      </c>
      <c r="N237" s="1">
        <v>0.2</v>
      </c>
      <c r="O237" s="1">
        <v>0</v>
      </c>
      <c r="P237" s="1">
        <v>0</v>
      </c>
      <c r="Q237" s="1">
        <f>301-C237</f>
        <v>75</v>
      </c>
      <c r="R237" s="1">
        <v>0</v>
      </c>
      <c r="S237" s="1">
        <f>H237-8.7</f>
        <v>-3.0999999999999996</v>
      </c>
      <c r="T237" s="1">
        <f>SUM(Q237:S237)</f>
        <v>71.900000000000006</v>
      </c>
      <c r="U237" s="3">
        <f>((((T237*(19-B237))*2)/(B237+2)-(B237+1))/100)*2</f>
        <v>-5.7263157894736808E-2</v>
      </c>
    </row>
    <row r="238" spans="1:21" x14ac:dyDescent="0.45">
      <c r="A238" s="2">
        <f>U238</f>
        <v>-8.0421052631578935E-2</v>
      </c>
      <c r="B238" s="1">
        <v>17</v>
      </c>
      <c r="C238" s="1">
        <v>227</v>
      </c>
      <c r="D238" t="s">
        <v>290</v>
      </c>
      <c r="E238" s="1" t="s">
        <v>32</v>
      </c>
      <c r="F238" s="1" t="s">
        <v>19</v>
      </c>
      <c r="G238" s="1" t="s">
        <v>99</v>
      </c>
      <c r="H238" s="1">
        <v>1.9</v>
      </c>
      <c r="I238" s="1">
        <v>0</v>
      </c>
      <c r="J238" s="1">
        <v>0</v>
      </c>
      <c r="K238" s="1">
        <v>0.3</v>
      </c>
      <c r="L238" s="1">
        <v>1.1000000000000001</v>
      </c>
      <c r="M238" s="1">
        <v>0</v>
      </c>
      <c r="N238" s="1">
        <v>3.6</v>
      </c>
      <c r="O238" s="1">
        <v>17.8</v>
      </c>
      <c r="P238" s="1">
        <v>0</v>
      </c>
      <c r="Q238" s="1">
        <f>301-C238</f>
        <v>74</v>
      </c>
      <c r="R238" s="1" t="str">
        <f>G238</f>
        <v>-</v>
      </c>
      <c r="S238" s="1">
        <f>H238-9.5</f>
        <v>-7.6</v>
      </c>
      <c r="T238" s="1">
        <f>SUM(Q238:S238)</f>
        <v>66.400000000000006</v>
      </c>
      <c r="U238" s="3">
        <f>((((T238*(19-B238))*2)/(B238+2)-(B238+1))/100)*2</f>
        <v>-8.0421052631578935E-2</v>
      </c>
    </row>
    <row r="239" spans="1:21" x14ac:dyDescent="0.45">
      <c r="A239" s="2">
        <f>U239</f>
        <v>-8.4399999999999975E-2</v>
      </c>
      <c r="B239" s="1">
        <v>18</v>
      </c>
      <c r="C239" s="1">
        <v>150</v>
      </c>
      <c r="D239" t="s">
        <v>291</v>
      </c>
      <c r="E239" s="1" t="s">
        <v>44</v>
      </c>
      <c r="F239" s="1" t="s">
        <v>26</v>
      </c>
      <c r="G239" s="1">
        <v>-88</v>
      </c>
      <c r="H239" s="1">
        <v>5.5</v>
      </c>
      <c r="I239" s="1">
        <v>0</v>
      </c>
      <c r="J239" s="1">
        <v>0</v>
      </c>
      <c r="K239" s="1">
        <v>3.8</v>
      </c>
      <c r="L239" s="1">
        <v>40.4</v>
      </c>
      <c r="M239" s="1">
        <v>0.1</v>
      </c>
      <c r="N239" s="1">
        <v>1.4</v>
      </c>
      <c r="O239" s="1">
        <v>6.8</v>
      </c>
      <c r="P239" s="1">
        <v>0</v>
      </c>
      <c r="Q239" s="1">
        <f>301-C239</f>
        <v>151</v>
      </c>
      <c r="R239" s="1">
        <v>0</v>
      </c>
      <c r="S239" s="1">
        <f>H239-8.7</f>
        <v>-3.1999999999999993</v>
      </c>
      <c r="T239" s="1">
        <f>SUM(Q239:S239)</f>
        <v>147.80000000000001</v>
      </c>
      <c r="U239" s="3">
        <f>((((T239*(19-B239))*2)/(B239+2)-(B239+1))/100)*2</f>
        <v>-8.4399999999999975E-2</v>
      </c>
    </row>
    <row r="240" spans="1:21" x14ac:dyDescent="0.45">
      <c r="A240" s="2">
        <f>U240</f>
        <v>-9.1294117647058817E-2</v>
      </c>
      <c r="B240" s="1">
        <v>15</v>
      </c>
      <c r="C240" s="1">
        <v>272</v>
      </c>
      <c r="D240" t="s">
        <v>292</v>
      </c>
      <c r="E240" s="1" t="s">
        <v>30</v>
      </c>
      <c r="F240" s="1" t="s">
        <v>26</v>
      </c>
      <c r="G240" s="1">
        <v>-36</v>
      </c>
      <c r="H240" s="1">
        <v>4</v>
      </c>
      <c r="I240" s="1">
        <v>0</v>
      </c>
      <c r="J240" s="1">
        <v>0</v>
      </c>
      <c r="K240" s="1">
        <v>2.6</v>
      </c>
      <c r="L240" s="1">
        <v>27.5</v>
      </c>
      <c r="M240" s="1">
        <v>0.3</v>
      </c>
      <c r="N240" s="1">
        <v>0</v>
      </c>
      <c r="O240" s="1">
        <v>0</v>
      </c>
      <c r="P240" s="1">
        <v>0</v>
      </c>
      <c r="Q240" s="1">
        <f>301-C240</f>
        <v>29</v>
      </c>
      <c r="R240" s="1">
        <v>0</v>
      </c>
      <c r="S240" s="1">
        <f>H240-8.7</f>
        <v>-4.6999999999999993</v>
      </c>
      <c r="T240" s="1">
        <f>SUM(Q240:S240)</f>
        <v>24.3</v>
      </c>
      <c r="U240" s="3">
        <f>((((T240*(19-B240))*2)/(B240+2)-(B240+1))/100)*2</f>
        <v>-9.1294117647058817E-2</v>
      </c>
    </row>
    <row r="241" spans="1:21" x14ac:dyDescent="0.45">
      <c r="A241" s="2">
        <f>U241</f>
        <v>-9.852631578947367E-2</v>
      </c>
      <c r="B241" s="1">
        <v>17</v>
      </c>
      <c r="C241" s="1">
        <v>235</v>
      </c>
      <c r="D241" t="s">
        <v>293</v>
      </c>
      <c r="E241" s="1" t="s">
        <v>109</v>
      </c>
      <c r="F241" s="1" t="s">
        <v>26</v>
      </c>
      <c r="G241" s="1" t="s">
        <v>99</v>
      </c>
      <c r="H241" s="1">
        <v>4.8</v>
      </c>
      <c r="I241" s="1">
        <v>0</v>
      </c>
      <c r="J241" s="1">
        <v>0</v>
      </c>
      <c r="K241" s="1">
        <v>2.6</v>
      </c>
      <c r="L241" s="1">
        <v>48.2</v>
      </c>
      <c r="M241" s="1">
        <v>0</v>
      </c>
      <c r="N241" s="1">
        <v>0</v>
      </c>
      <c r="O241" s="1">
        <v>0</v>
      </c>
      <c r="P241" s="1">
        <v>0</v>
      </c>
      <c r="Q241" s="1">
        <f>301-C241</f>
        <v>66</v>
      </c>
      <c r="R241" s="1" t="str">
        <f>G241</f>
        <v>-</v>
      </c>
      <c r="S241" s="1">
        <f>H241-8.7</f>
        <v>-3.8999999999999995</v>
      </c>
      <c r="T241" s="1">
        <f>SUM(Q241:S241)</f>
        <v>62.1</v>
      </c>
      <c r="U241" s="3">
        <f>((((T241*(19-B241))*2)/(B241+2)-(B241+1))/100)*2</f>
        <v>-9.852631578947367E-2</v>
      </c>
    </row>
    <row r="242" spans="1:21" x14ac:dyDescent="0.45">
      <c r="A242" s="2">
        <f>U242</f>
        <v>-0.10800000000000001</v>
      </c>
      <c r="B242" s="1">
        <v>16</v>
      </c>
      <c r="C242" s="1">
        <v>297</v>
      </c>
      <c r="D242" t="s">
        <v>294</v>
      </c>
      <c r="E242" s="1" t="s">
        <v>46</v>
      </c>
      <c r="F242" s="1" t="s">
        <v>76</v>
      </c>
      <c r="G242" s="1">
        <v>34</v>
      </c>
      <c r="H242" s="1">
        <v>2.5</v>
      </c>
      <c r="I242" s="1">
        <v>0</v>
      </c>
      <c r="J242" s="1">
        <v>0</v>
      </c>
      <c r="K242" s="1">
        <v>1.5</v>
      </c>
      <c r="L242" s="1">
        <v>17.100000000000001</v>
      </c>
      <c r="M242" s="1">
        <v>0.1</v>
      </c>
      <c r="N242" s="1">
        <v>0</v>
      </c>
      <c r="O242" s="1">
        <v>0</v>
      </c>
      <c r="P242" s="1">
        <v>0</v>
      </c>
      <c r="Q242" s="1">
        <f>301-C242</f>
        <v>4</v>
      </c>
      <c r="R242" s="1">
        <f>G242</f>
        <v>34</v>
      </c>
      <c r="S242" s="1">
        <f>H242-5.7</f>
        <v>-3.2</v>
      </c>
      <c r="T242" s="1">
        <f>SUM(Q242:S242)</f>
        <v>34.799999999999997</v>
      </c>
      <c r="U242" s="3">
        <f>((((T242*(19-B242))*2)/(B242+2)-(B242+1))/100)*2</f>
        <v>-0.10800000000000001</v>
      </c>
    </row>
    <row r="243" spans="1:21" x14ac:dyDescent="0.45">
      <c r="A243" s="2">
        <f>U243</f>
        <v>-0.12210526315789473</v>
      </c>
      <c r="B243" s="1">
        <v>17</v>
      </c>
      <c r="C243" s="1">
        <v>244</v>
      </c>
      <c r="D243" t="s">
        <v>295</v>
      </c>
      <c r="E243" s="1" t="s">
        <v>89</v>
      </c>
      <c r="F243" s="1" t="s">
        <v>76</v>
      </c>
      <c r="G243" s="1" t="s">
        <v>99</v>
      </c>
      <c r="H243" s="1">
        <v>5.2</v>
      </c>
      <c r="I243" s="1">
        <v>0</v>
      </c>
      <c r="J243" s="1">
        <v>0</v>
      </c>
      <c r="K243" s="1">
        <v>3</v>
      </c>
      <c r="L243" s="1">
        <v>22</v>
      </c>
      <c r="M243" s="1">
        <v>0.5</v>
      </c>
      <c r="N243" s="1">
        <v>0</v>
      </c>
      <c r="O243" s="1">
        <v>0</v>
      </c>
      <c r="P243" s="1">
        <v>0</v>
      </c>
      <c r="Q243" s="1">
        <f>301-C243</f>
        <v>57</v>
      </c>
      <c r="R243" s="1" t="str">
        <f>G243</f>
        <v>-</v>
      </c>
      <c r="S243" s="1">
        <f>H243-5.7</f>
        <v>-0.5</v>
      </c>
      <c r="T243" s="1">
        <f>SUM(Q243:S243)</f>
        <v>56.5</v>
      </c>
      <c r="U243" s="3">
        <f>((((T243*(19-B243))*2)/(B243+2)-(B243+1))/100)*2</f>
        <v>-0.12210526315789473</v>
      </c>
    </row>
    <row r="244" spans="1:21" x14ac:dyDescent="0.45">
      <c r="A244" s="2">
        <f>U244</f>
        <v>-0.13066666666666671</v>
      </c>
      <c r="B244" s="1">
        <v>16</v>
      </c>
      <c r="C244" s="1">
        <v>263</v>
      </c>
      <c r="D244" t="s">
        <v>296</v>
      </c>
      <c r="E244" s="1" t="s">
        <v>37</v>
      </c>
      <c r="F244" s="1" t="s">
        <v>19</v>
      </c>
      <c r="G244" s="1">
        <v>-9</v>
      </c>
      <c r="H244" s="1">
        <v>2.9</v>
      </c>
      <c r="I244" s="1">
        <v>0</v>
      </c>
      <c r="J244" s="1">
        <v>0</v>
      </c>
      <c r="K244" s="1">
        <v>1.5</v>
      </c>
      <c r="L244" s="1">
        <v>11.3</v>
      </c>
      <c r="M244" s="1">
        <v>0</v>
      </c>
      <c r="N244" s="1">
        <v>1.8</v>
      </c>
      <c r="O244" s="1">
        <v>10.4</v>
      </c>
      <c r="P244" s="1">
        <v>0.1</v>
      </c>
      <c r="Q244" s="1">
        <f>301-C244</f>
        <v>38</v>
      </c>
      <c r="R244" s="1">
        <v>0</v>
      </c>
      <c r="S244" s="1">
        <f>H244-9.5</f>
        <v>-6.6</v>
      </c>
      <c r="T244" s="1">
        <f>SUM(Q244:S244)</f>
        <v>31.4</v>
      </c>
      <c r="U244" s="3">
        <f>((((T244*(19-B244))*2)/(B244+2)-(B244+1))/100)*2</f>
        <v>-0.13066666666666671</v>
      </c>
    </row>
    <row r="245" spans="1:21" x14ac:dyDescent="0.45">
      <c r="A245" s="2">
        <f>U245</f>
        <v>-0.13647058823529412</v>
      </c>
      <c r="B245" s="1">
        <v>15</v>
      </c>
      <c r="C245" s="1">
        <v>305</v>
      </c>
      <c r="D245" t="s">
        <v>297</v>
      </c>
      <c r="E245" s="1" t="s">
        <v>44</v>
      </c>
      <c r="F245" s="1" t="s">
        <v>26</v>
      </c>
      <c r="G245" s="1">
        <v>28</v>
      </c>
      <c r="H245" s="1">
        <v>4.2</v>
      </c>
      <c r="I245" s="1">
        <v>0</v>
      </c>
      <c r="J245" s="1">
        <v>0</v>
      </c>
      <c r="K245" s="1">
        <v>2.8</v>
      </c>
      <c r="L245" s="1">
        <v>34.5</v>
      </c>
      <c r="M245" s="1">
        <v>0.1</v>
      </c>
      <c r="N245" s="1">
        <v>0</v>
      </c>
      <c r="O245" s="1">
        <v>0</v>
      </c>
      <c r="P245" s="1">
        <v>0</v>
      </c>
      <c r="Q245" s="1">
        <f>301-C245</f>
        <v>-4</v>
      </c>
      <c r="R245" s="1">
        <f>G245</f>
        <v>28</v>
      </c>
      <c r="S245" s="1">
        <f>H245-8.7</f>
        <v>-4.4999999999999991</v>
      </c>
      <c r="T245" s="1">
        <f>SUM(Q245:S245)</f>
        <v>19.5</v>
      </c>
      <c r="U245" s="3">
        <f>((((T245*(19-B245))*2)/(B245+2)-(B245+1))/100)*2</f>
        <v>-0.13647058823529412</v>
      </c>
    </row>
    <row r="246" spans="1:21" x14ac:dyDescent="0.45">
      <c r="A246" s="2">
        <f>U246</f>
        <v>-0.13733333333333334</v>
      </c>
      <c r="B246" s="1">
        <v>16</v>
      </c>
      <c r="C246" s="1">
        <v>268</v>
      </c>
      <c r="D246" t="s">
        <v>298</v>
      </c>
      <c r="E246" s="1" t="s">
        <v>89</v>
      </c>
      <c r="F246" s="1" t="s">
        <v>26</v>
      </c>
      <c r="G246" s="1" t="s">
        <v>99</v>
      </c>
      <c r="H246" s="1">
        <v>6.1</v>
      </c>
      <c r="I246" s="1">
        <v>0</v>
      </c>
      <c r="J246" s="1">
        <v>0</v>
      </c>
      <c r="K246" s="1">
        <v>2.2999999999999998</v>
      </c>
      <c r="L246" s="1">
        <v>46</v>
      </c>
      <c r="M246" s="1">
        <v>0.3</v>
      </c>
      <c r="N246" s="1">
        <v>0</v>
      </c>
      <c r="O246" s="1">
        <v>0</v>
      </c>
      <c r="P246" s="1">
        <v>0</v>
      </c>
      <c r="Q246" s="1">
        <f>301-C246</f>
        <v>33</v>
      </c>
      <c r="R246" s="1" t="str">
        <f>G246</f>
        <v>-</v>
      </c>
      <c r="S246" s="1">
        <f>H246-8.7</f>
        <v>-2.5999999999999996</v>
      </c>
      <c r="T246" s="1">
        <f>SUM(Q246:S246)</f>
        <v>30.4</v>
      </c>
      <c r="U246" s="3">
        <f>((((T246*(19-B246))*2)/(B246+2)-(B246+1))/100)*2</f>
        <v>-0.13733333333333334</v>
      </c>
    </row>
    <row r="247" spans="1:21" x14ac:dyDescent="0.45">
      <c r="A247" s="2">
        <f>U247</f>
        <v>-0.16658823529411762</v>
      </c>
      <c r="B247" s="1">
        <v>15</v>
      </c>
      <c r="C247" s="1">
        <v>322</v>
      </c>
      <c r="D247" t="s">
        <v>299</v>
      </c>
      <c r="E247" s="1" t="s">
        <v>142</v>
      </c>
      <c r="F247" s="1" t="s">
        <v>19</v>
      </c>
      <c r="G247" s="1">
        <v>44</v>
      </c>
      <c r="H247" s="1">
        <v>2.8</v>
      </c>
      <c r="I247" s="1">
        <v>0</v>
      </c>
      <c r="J247" s="1">
        <v>0</v>
      </c>
      <c r="K247" s="1">
        <v>1.6</v>
      </c>
      <c r="L247" s="1">
        <v>9.9</v>
      </c>
      <c r="M247" s="1">
        <v>0.1</v>
      </c>
      <c r="N247" s="1">
        <v>2.1</v>
      </c>
      <c r="O247" s="1">
        <v>6.6</v>
      </c>
      <c r="P247" s="1">
        <v>0.1</v>
      </c>
      <c r="Q247" s="1">
        <f>301-C247</f>
        <v>-21</v>
      </c>
      <c r="R247" s="1">
        <f>G247</f>
        <v>44</v>
      </c>
      <c r="S247" s="1">
        <f>H247-9.5</f>
        <v>-6.7</v>
      </c>
      <c r="T247" s="1">
        <f>SUM(Q247:S247)</f>
        <v>16.3</v>
      </c>
      <c r="U247" s="3">
        <f>((((T247*(19-B247))*2)/(B247+2)-(B247+1))/100)*2</f>
        <v>-0.16658823529411762</v>
      </c>
    </row>
    <row r="248" spans="1:21" x14ac:dyDescent="0.45">
      <c r="A248" s="2">
        <f>U248</f>
        <v>-0.18866666666666668</v>
      </c>
      <c r="B248" s="1">
        <v>16</v>
      </c>
      <c r="C248" s="1">
        <v>270</v>
      </c>
      <c r="D248" t="s">
        <v>300</v>
      </c>
      <c r="E248" s="1" t="s">
        <v>83</v>
      </c>
      <c r="F248" s="1" t="s">
        <v>19</v>
      </c>
      <c r="G248" s="1" t="s">
        <v>99</v>
      </c>
      <c r="H248" s="1">
        <v>1.2</v>
      </c>
      <c r="I248" s="1">
        <v>0</v>
      </c>
      <c r="J248" s="1">
        <v>0</v>
      </c>
      <c r="K248" s="1">
        <v>0.8</v>
      </c>
      <c r="L248" s="1">
        <v>4.9000000000000004</v>
      </c>
      <c r="M248" s="1">
        <v>0.1</v>
      </c>
      <c r="N248" s="1">
        <v>0</v>
      </c>
      <c r="O248" s="1">
        <v>0</v>
      </c>
      <c r="P248" s="1">
        <v>0</v>
      </c>
      <c r="Q248" s="1">
        <f>301-C248</f>
        <v>31</v>
      </c>
      <c r="R248" s="1" t="str">
        <f>G248</f>
        <v>-</v>
      </c>
      <c r="S248" s="1">
        <f>H248-9.5</f>
        <v>-8.3000000000000007</v>
      </c>
      <c r="T248" s="1">
        <f>SUM(Q248:S248)</f>
        <v>22.7</v>
      </c>
      <c r="U248" s="3">
        <f>((((T248*(19-B248))*2)/(B248+2)-(B248+1))/100)*2</f>
        <v>-0.18866666666666668</v>
      </c>
    </row>
    <row r="249" spans="1:21" x14ac:dyDescent="0.45">
      <c r="A249" s="2">
        <f>U249</f>
        <v>-0.19266666666666665</v>
      </c>
      <c r="B249" s="1">
        <v>16</v>
      </c>
      <c r="C249" s="1">
        <v>275</v>
      </c>
      <c r="D249" t="s">
        <v>301</v>
      </c>
      <c r="E249" s="1" t="s">
        <v>57</v>
      </c>
      <c r="F249" s="1" t="s">
        <v>19</v>
      </c>
      <c r="G249" s="1">
        <v>-63</v>
      </c>
      <c r="H249" s="1">
        <v>5.6</v>
      </c>
      <c r="I249" s="1">
        <v>0</v>
      </c>
      <c r="J249" s="1">
        <v>0</v>
      </c>
      <c r="K249" s="1">
        <v>2.8</v>
      </c>
      <c r="L249" s="1">
        <v>20.5</v>
      </c>
      <c r="M249" s="1">
        <v>0</v>
      </c>
      <c r="N249" s="1">
        <v>4.5</v>
      </c>
      <c r="O249" s="1">
        <v>20.5</v>
      </c>
      <c r="P249" s="1">
        <v>0.3</v>
      </c>
      <c r="Q249" s="1">
        <f>301-C249</f>
        <v>26</v>
      </c>
      <c r="R249" s="1">
        <v>0</v>
      </c>
      <c r="S249" s="1">
        <f>H249-9.5</f>
        <v>-3.9000000000000004</v>
      </c>
      <c r="T249" s="1">
        <f>SUM(Q249:S249)</f>
        <v>22.1</v>
      </c>
      <c r="U249" s="3">
        <f>((((T249*(19-B249))*2)/(B249+2)-(B249+1))/100)*2</f>
        <v>-0.19266666666666665</v>
      </c>
    </row>
    <row r="250" spans="1:21" x14ac:dyDescent="0.45">
      <c r="A250" s="2">
        <f>U250</f>
        <v>-0.20235294117647057</v>
      </c>
      <c r="B250" s="1">
        <v>15</v>
      </c>
      <c r="C250" s="1">
        <v>284</v>
      </c>
      <c r="D250" t="s">
        <v>302</v>
      </c>
      <c r="E250" s="1" t="s">
        <v>139</v>
      </c>
      <c r="F250" s="1" t="s">
        <v>26</v>
      </c>
      <c r="G250" s="1" t="s">
        <v>99</v>
      </c>
      <c r="H250" s="1">
        <v>4.2</v>
      </c>
      <c r="I250" s="1">
        <v>0</v>
      </c>
      <c r="J250" s="1">
        <v>0</v>
      </c>
      <c r="K250" s="1">
        <v>3.3</v>
      </c>
      <c r="L250" s="1">
        <v>42.1</v>
      </c>
      <c r="M250" s="1">
        <v>0</v>
      </c>
      <c r="N250" s="1">
        <v>0</v>
      </c>
      <c r="O250" s="1">
        <v>0</v>
      </c>
      <c r="P250" s="1">
        <v>0</v>
      </c>
      <c r="Q250" s="1">
        <f>301-C250</f>
        <v>17</v>
      </c>
      <c r="R250" s="1" t="str">
        <f>G250</f>
        <v>-</v>
      </c>
      <c r="S250" s="1">
        <f>H250-8.7</f>
        <v>-4.4999999999999991</v>
      </c>
      <c r="T250" s="1">
        <f>SUM(Q250:S250)</f>
        <v>12.5</v>
      </c>
      <c r="U250" s="3">
        <f>((((T250*(19-B250))*2)/(B250+2)-(B250+1))/100)*2</f>
        <v>-0.20235294117647057</v>
      </c>
    </row>
    <row r="251" spans="1:21" x14ac:dyDescent="0.45">
      <c r="A251" s="2">
        <f>U251</f>
        <v>-0.21866666666666668</v>
      </c>
      <c r="B251" s="1">
        <v>16</v>
      </c>
      <c r="C251" s="1">
        <v>282</v>
      </c>
      <c r="D251" t="s">
        <v>303</v>
      </c>
      <c r="E251" s="1" t="s">
        <v>66</v>
      </c>
      <c r="F251" s="1" t="s">
        <v>76</v>
      </c>
      <c r="G251" s="1" t="s">
        <v>99</v>
      </c>
      <c r="H251" s="1">
        <v>4.9000000000000004</v>
      </c>
      <c r="I251" s="1">
        <v>0</v>
      </c>
      <c r="J251" s="1">
        <v>0</v>
      </c>
      <c r="K251" s="1">
        <v>3.2</v>
      </c>
      <c r="L251" s="1">
        <v>37.4</v>
      </c>
      <c r="M251" s="1">
        <v>0.2</v>
      </c>
      <c r="N251" s="1">
        <v>0</v>
      </c>
      <c r="O251" s="1">
        <v>0</v>
      </c>
      <c r="P251" s="1">
        <v>0</v>
      </c>
      <c r="Q251" s="1">
        <f>301-C251</f>
        <v>19</v>
      </c>
      <c r="R251" s="1" t="str">
        <f>G251</f>
        <v>-</v>
      </c>
      <c r="S251" s="1">
        <f>H251-5.7</f>
        <v>-0.79999999999999982</v>
      </c>
      <c r="T251" s="1">
        <f>SUM(Q251:S251)</f>
        <v>18.2</v>
      </c>
      <c r="U251" s="3">
        <f>((((T251*(19-B251))*2)/(B251+2)-(B251+1))/100)*2</f>
        <v>-0.21866666666666668</v>
      </c>
    </row>
    <row r="252" spans="1:21" x14ac:dyDescent="0.45">
      <c r="A252" s="2">
        <f>U252</f>
        <v>-0.23717647058823529</v>
      </c>
      <c r="B252" s="1">
        <v>15</v>
      </c>
      <c r="C252" s="1">
        <v>291</v>
      </c>
      <c r="D252" t="s">
        <v>304</v>
      </c>
      <c r="E252" s="1" t="s">
        <v>46</v>
      </c>
      <c r="F252" s="1" t="s">
        <v>26</v>
      </c>
      <c r="G252" s="1">
        <v>-32</v>
      </c>
      <c r="H252" s="1">
        <v>7.5</v>
      </c>
      <c r="I252" s="1">
        <v>0</v>
      </c>
      <c r="J252" s="1">
        <v>0</v>
      </c>
      <c r="K252" s="1">
        <v>2.5</v>
      </c>
      <c r="L252" s="1">
        <v>39.5</v>
      </c>
      <c r="M252" s="1">
        <v>0.5</v>
      </c>
      <c r="N252" s="1">
        <v>0.5</v>
      </c>
      <c r="O252" s="1">
        <v>5.5</v>
      </c>
      <c r="P252" s="1">
        <v>0</v>
      </c>
      <c r="Q252" s="1">
        <f>301-C252</f>
        <v>10</v>
      </c>
      <c r="R252" s="1">
        <v>0</v>
      </c>
      <c r="S252" s="1">
        <f>H252-8.7</f>
        <v>-1.1999999999999993</v>
      </c>
      <c r="T252" s="1">
        <f>SUM(Q252:S252)</f>
        <v>8.8000000000000007</v>
      </c>
      <c r="U252" s="3">
        <f>((((T252*(19-B252))*2)/(B252+2)-(B252+1))/100)*2</f>
        <v>-0.23717647058823529</v>
      </c>
    </row>
    <row r="253" spans="1:21" x14ac:dyDescent="0.45">
      <c r="A253" s="2">
        <f>U253</f>
        <v>-0.24658823529411764</v>
      </c>
      <c r="B253" s="1">
        <v>15</v>
      </c>
      <c r="C253" s="1">
        <v>288</v>
      </c>
      <c r="D253" t="s">
        <v>305</v>
      </c>
      <c r="E253" s="1" t="s">
        <v>39</v>
      </c>
      <c r="F253" s="1" t="s">
        <v>26</v>
      </c>
      <c r="G253" s="1" t="s">
        <v>99</v>
      </c>
      <c r="H253" s="1">
        <v>3.5</v>
      </c>
      <c r="I253" s="1">
        <v>0</v>
      </c>
      <c r="J253" s="1">
        <v>0</v>
      </c>
      <c r="K253" s="1">
        <v>2</v>
      </c>
      <c r="L253" s="1">
        <v>28.1</v>
      </c>
      <c r="M253" s="1">
        <v>0.1</v>
      </c>
      <c r="N253" s="1">
        <v>0.1</v>
      </c>
      <c r="O253" s="1">
        <v>0</v>
      </c>
      <c r="P253" s="1">
        <v>0</v>
      </c>
      <c r="Q253" s="1">
        <f>301-C253</f>
        <v>13</v>
      </c>
      <c r="R253" s="1" t="str">
        <f>G253</f>
        <v>-</v>
      </c>
      <c r="S253" s="1">
        <f>H253-8.7</f>
        <v>-5.1999999999999993</v>
      </c>
      <c r="T253" s="1">
        <f>SUM(Q253:S253)</f>
        <v>7.8000000000000007</v>
      </c>
      <c r="U253" s="3">
        <f>((((T253*(19-B253))*2)/(B253+2)-(B253+1))/100)*2</f>
        <v>-0.24658823529411764</v>
      </c>
    </row>
    <row r="254" spans="1:21" x14ac:dyDescent="0.45">
      <c r="A254" s="2">
        <f>U254</f>
        <v>-0.25480000000000003</v>
      </c>
      <c r="B254" s="1">
        <v>18</v>
      </c>
      <c r="C254" s="1">
        <v>231</v>
      </c>
      <c r="D254" t="s">
        <v>306</v>
      </c>
      <c r="E254" s="1" t="s">
        <v>23</v>
      </c>
      <c r="F254" s="1" t="s">
        <v>19</v>
      </c>
      <c r="G254" s="1" t="s">
        <v>99</v>
      </c>
      <c r="H254" s="1">
        <v>2.1</v>
      </c>
      <c r="I254" s="1">
        <v>0</v>
      </c>
      <c r="J254" s="1">
        <v>0</v>
      </c>
      <c r="K254" s="1">
        <v>0.5</v>
      </c>
      <c r="L254" s="1">
        <v>2.4</v>
      </c>
      <c r="M254" s="1">
        <v>0</v>
      </c>
      <c r="N254" s="1">
        <v>2.9</v>
      </c>
      <c r="O254" s="1">
        <v>18.399999999999999</v>
      </c>
      <c r="P254" s="1">
        <v>0</v>
      </c>
      <c r="Q254" s="1">
        <f>301-C254</f>
        <v>70</v>
      </c>
      <c r="R254" s="1" t="str">
        <f>G254</f>
        <v>-</v>
      </c>
      <c r="S254" s="1">
        <f>H254-9.5</f>
        <v>-7.4</v>
      </c>
      <c r="T254" s="1">
        <f>SUM(Q254:S254)</f>
        <v>62.6</v>
      </c>
      <c r="U254" s="3">
        <f>((((T254*(19-B254))*2)/(B254+2)-(B254+1))/100)*2</f>
        <v>-0.25480000000000003</v>
      </c>
    </row>
    <row r="255" spans="1:21" x14ac:dyDescent="0.45">
      <c r="A255" s="2">
        <f>U255</f>
        <v>-0.255</v>
      </c>
      <c r="B255" s="1">
        <v>18</v>
      </c>
      <c r="C255" s="1">
        <v>238</v>
      </c>
      <c r="D255" t="s">
        <v>307</v>
      </c>
      <c r="E255" s="1" t="s">
        <v>89</v>
      </c>
      <c r="F255" s="1" t="s">
        <v>19</v>
      </c>
      <c r="G255" s="1" t="s">
        <v>99</v>
      </c>
      <c r="H255" s="1">
        <v>9</v>
      </c>
      <c r="I255" s="1">
        <v>0</v>
      </c>
      <c r="J255" s="1">
        <v>0</v>
      </c>
      <c r="K255" s="1">
        <v>1</v>
      </c>
      <c r="L255" s="1">
        <v>12.5</v>
      </c>
      <c r="M255" s="1">
        <v>0.2</v>
      </c>
      <c r="N255" s="1">
        <v>6.3</v>
      </c>
      <c r="O255" s="1">
        <v>27.2</v>
      </c>
      <c r="P255" s="1">
        <v>0.7</v>
      </c>
      <c r="Q255" s="1">
        <f>301-C255</f>
        <v>63</v>
      </c>
      <c r="R255" s="1" t="str">
        <f>G255</f>
        <v>-</v>
      </c>
      <c r="S255" s="1">
        <f>H255-9.5</f>
        <v>-0.5</v>
      </c>
      <c r="T255" s="1">
        <f>SUM(Q255:S255)</f>
        <v>62.5</v>
      </c>
      <c r="U255" s="3">
        <f>((((T255*(19-B255))*2)/(B255+2)-(B255+1))/100)*2</f>
        <v>-0.255</v>
      </c>
    </row>
    <row r="256" spans="1:21" x14ac:dyDescent="0.45">
      <c r="A256" s="2">
        <f>U256</f>
        <v>-0.25559999999999999</v>
      </c>
      <c r="B256" s="1">
        <v>18</v>
      </c>
      <c r="C256" s="1">
        <v>230</v>
      </c>
      <c r="D256" t="s">
        <v>308</v>
      </c>
      <c r="E256" s="1" t="s">
        <v>98</v>
      </c>
      <c r="F256" s="1" t="s">
        <v>19</v>
      </c>
      <c r="G256" s="1" t="s">
        <v>99</v>
      </c>
      <c r="H256" s="1">
        <v>0.7</v>
      </c>
      <c r="I256" s="1">
        <v>0</v>
      </c>
      <c r="J256" s="1">
        <v>0</v>
      </c>
      <c r="K256" s="1">
        <v>1</v>
      </c>
      <c r="L256" s="1">
        <v>2</v>
      </c>
      <c r="M256" s="1">
        <v>0</v>
      </c>
      <c r="N256" s="1">
        <v>3</v>
      </c>
      <c r="O256" s="1">
        <v>5</v>
      </c>
      <c r="P256" s="1">
        <v>0</v>
      </c>
      <c r="Q256" s="1">
        <f>301-C256</f>
        <v>71</v>
      </c>
      <c r="R256" s="1" t="str">
        <f>G256</f>
        <v>-</v>
      </c>
      <c r="S256" s="1">
        <f>H256-9.5</f>
        <v>-8.8000000000000007</v>
      </c>
      <c r="T256" s="1">
        <f>SUM(Q256:S256)</f>
        <v>62.2</v>
      </c>
      <c r="U256" s="3">
        <f>((((T256*(19-B256))*2)/(B256+2)-(B256+1))/100)*2</f>
        <v>-0.25559999999999999</v>
      </c>
    </row>
    <row r="257" spans="1:21" x14ac:dyDescent="0.45">
      <c r="A257" s="2">
        <f>U257</f>
        <v>-0.28757894736842105</v>
      </c>
      <c r="B257" s="1">
        <v>17</v>
      </c>
      <c r="C257" s="1">
        <v>278</v>
      </c>
      <c r="D257" t="s">
        <v>309</v>
      </c>
      <c r="E257" s="1" t="s">
        <v>128</v>
      </c>
      <c r="F257" s="1" t="s">
        <v>26</v>
      </c>
      <c r="G257" s="1" t="s">
        <v>99</v>
      </c>
      <c r="H257" s="1">
        <v>2.9</v>
      </c>
      <c r="I257" s="1">
        <v>0</v>
      </c>
      <c r="J257" s="1">
        <v>0</v>
      </c>
      <c r="K257" s="1">
        <v>0.9</v>
      </c>
      <c r="L257" s="1">
        <v>21.4</v>
      </c>
      <c r="M257" s="1">
        <v>0.1</v>
      </c>
      <c r="N257" s="1">
        <v>0</v>
      </c>
      <c r="O257" s="1">
        <v>0</v>
      </c>
      <c r="P257" s="1">
        <v>0</v>
      </c>
      <c r="Q257" s="1">
        <f>301-C257</f>
        <v>23</v>
      </c>
      <c r="R257" s="1" t="str">
        <f>G257</f>
        <v>-</v>
      </c>
      <c r="S257" s="1">
        <f>H257-8.7</f>
        <v>-5.7999999999999989</v>
      </c>
      <c r="T257" s="1">
        <f>SUM(Q257:S257)</f>
        <v>17.200000000000003</v>
      </c>
      <c r="U257" s="3">
        <f>((((T257*(19-B257))*2)/(B257+2)-(B257+1))/100)*2</f>
        <v>-0.28757894736842105</v>
      </c>
    </row>
    <row r="258" spans="1:21" x14ac:dyDescent="0.45">
      <c r="A258" s="2">
        <f>U258</f>
        <v>-0.30320000000000003</v>
      </c>
      <c r="B258" s="1">
        <v>18</v>
      </c>
      <c r="C258" s="1">
        <v>256</v>
      </c>
      <c r="D258" t="s">
        <v>310</v>
      </c>
      <c r="E258" s="1" t="s">
        <v>128</v>
      </c>
      <c r="F258" s="1" t="s">
        <v>19</v>
      </c>
      <c r="G258" s="1">
        <v>-42</v>
      </c>
      <c r="H258" s="1">
        <v>2.9</v>
      </c>
      <c r="I258" s="1">
        <v>0</v>
      </c>
      <c r="J258" s="1">
        <v>0</v>
      </c>
      <c r="K258" s="1">
        <v>0.1</v>
      </c>
      <c r="L258" s="1">
        <v>0.6</v>
      </c>
      <c r="M258" s="1">
        <v>0</v>
      </c>
      <c r="N258" s="1">
        <v>5.4</v>
      </c>
      <c r="O258" s="1">
        <v>11.6</v>
      </c>
      <c r="P258" s="1">
        <v>0.3</v>
      </c>
      <c r="Q258" s="1">
        <f>301-C258</f>
        <v>45</v>
      </c>
      <c r="R258" s="1">
        <v>0</v>
      </c>
      <c r="S258" s="1">
        <f>H258-9.5</f>
        <v>-6.6</v>
      </c>
      <c r="T258" s="1">
        <f>SUM(Q258:S258)</f>
        <v>38.4</v>
      </c>
      <c r="U258" s="3">
        <f>((((T258*(19-B258))*2)/(B258+2)-(B258+1))/100)*2</f>
        <v>-0.30320000000000003</v>
      </c>
    </row>
    <row r="259" spans="1:21" x14ac:dyDescent="0.45">
      <c r="A259" s="2">
        <f>U259</f>
        <v>-0.32884210526315788</v>
      </c>
      <c r="B259" s="1">
        <v>17</v>
      </c>
      <c r="C259" s="1">
        <v>287</v>
      </c>
      <c r="D259" t="s">
        <v>311</v>
      </c>
      <c r="E259" s="1" t="s">
        <v>83</v>
      </c>
      <c r="F259" s="1" t="s">
        <v>26</v>
      </c>
      <c r="G259" s="1">
        <v>-44</v>
      </c>
      <c r="H259" s="1">
        <v>2.1</v>
      </c>
      <c r="I259" s="1">
        <v>0</v>
      </c>
      <c r="J259" s="1">
        <v>0</v>
      </c>
      <c r="K259" s="1">
        <v>1.9</v>
      </c>
      <c r="L259" s="1">
        <v>11.7</v>
      </c>
      <c r="M259" s="1">
        <v>0</v>
      </c>
      <c r="N259" s="1">
        <v>3.2</v>
      </c>
      <c r="O259" s="1">
        <v>9.8000000000000007</v>
      </c>
      <c r="P259" s="1">
        <v>0</v>
      </c>
      <c r="Q259" s="1">
        <f>301-C259</f>
        <v>14</v>
      </c>
      <c r="R259" s="1">
        <v>0</v>
      </c>
      <c r="S259" s="1">
        <f>H259-8.7</f>
        <v>-6.6</v>
      </c>
      <c r="T259" s="1">
        <f>SUM(Q259:S259)</f>
        <v>7.4</v>
      </c>
      <c r="U259" s="3">
        <f>((((T259*(19-B259))*2)/(B259+2)-(B259+1))/100)*2</f>
        <v>-0.32884210526315788</v>
      </c>
    </row>
    <row r="260" spans="1:21" x14ac:dyDescent="0.45">
      <c r="A260" s="2">
        <f>U260</f>
        <v>-0.37200000000000005</v>
      </c>
      <c r="B260" s="1">
        <v>18</v>
      </c>
      <c r="C260" s="1">
        <v>321</v>
      </c>
      <c r="D260" t="s">
        <v>312</v>
      </c>
      <c r="E260" s="1" t="s">
        <v>30</v>
      </c>
      <c r="F260" s="1" t="s">
        <v>19</v>
      </c>
      <c r="G260" s="1">
        <v>33</v>
      </c>
      <c r="H260" s="1">
        <v>0.5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2.2000000000000002</v>
      </c>
      <c r="O260" s="1">
        <v>8.6999999999999993</v>
      </c>
      <c r="P260" s="1">
        <v>0</v>
      </c>
      <c r="Q260" s="1">
        <f>301-C260</f>
        <v>-20</v>
      </c>
      <c r="R260" s="1">
        <f>G260</f>
        <v>33</v>
      </c>
      <c r="S260" s="1">
        <f>H260-9.5</f>
        <v>-9</v>
      </c>
      <c r="T260" s="1">
        <f>SUM(Q260:S260)</f>
        <v>4</v>
      </c>
      <c r="U260" s="3">
        <f>((((T260*(19-B260))*2)/(B260+2)-(B260+1))/100)*2</f>
        <v>-0.37200000000000005</v>
      </c>
    </row>
    <row r="261" spans="1:21" x14ac:dyDescent="0.45">
      <c r="A261" s="2">
        <f>U261</f>
        <v>-0.37340000000000001</v>
      </c>
      <c r="B261" s="1">
        <v>18</v>
      </c>
      <c r="C261" s="1">
        <v>289</v>
      </c>
      <c r="D261" t="s">
        <v>313</v>
      </c>
      <c r="E261" s="1" t="s">
        <v>79</v>
      </c>
      <c r="F261" s="1" t="s">
        <v>26</v>
      </c>
      <c r="G261" s="1" t="s">
        <v>99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f>301-C261</f>
        <v>12</v>
      </c>
      <c r="R261" s="1" t="str">
        <f>G261</f>
        <v>-</v>
      </c>
      <c r="S261" s="1">
        <f>H261-8.7</f>
        <v>-8.6999999999999993</v>
      </c>
      <c r="T261" s="1">
        <f>SUM(Q261:S261)</f>
        <v>3.3000000000000007</v>
      </c>
      <c r="U261" s="3">
        <f>((((T261*(19-B261))*2)/(B261+2)-(B261+1))/100)*2</f>
        <v>-0.37340000000000001</v>
      </c>
    </row>
    <row r="262" spans="1:21" x14ac:dyDescent="0.45">
      <c r="A262" s="2">
        <f>U262</f>
        <v>-0.37560000000000004</v>
      </c>
      <c r="B262" s="1">
        <v>18</v>
      </c>
      <c r="C262" s="1">
        <v>292</v>
      </c>
      <c r="D262" t="s">
        <v>314</v>
      </c>
      <c r="E262" s="1" t="s">
        <v>46</v>
      </c>
      <c r="F262" s="1" t="s">
        <v>19</v>
      </c>
      <c r="G262" s="1" t="s">
        <v>99</v>
      </c>
      <c r="H262" s="1">
        <v>2.7</v>
      </c>
      <c r="I262" s="1">
        <v>0</v>
      </c>
      <c r="J262" s="1">
        <v>0</v>
      </c>
      <c r="K262" s="1">
        <v>0.8</v>
      </c>
      <c r="L262" s="1">
        <v>8.9</v>
      </c>
      <c r="M262" s="1">
        <v>0.1</v>
      </c>
      <c r="N262" s="1">
        <v>3.1</v>
      </c>
      <c r="O262" s="1">
        <v>11</v>
      </c>
      <c r="P262" s="1">
        <v>0</v>
      </c>
      <c r="Q262" s="1">
        <f>301-C262</f>
        <v>9</v>
      </c>
      <c r="R262" s="1" t="str">
        <f>G262</f>
        <v>-</v>
      </c>
      <c r="S262" s="1">
        <f>H262-9.5</f>
        <v>-6.8</v>
      </c>
      <c r="T262" s="1">
        <f>SUM(Q262:S262)</f>
        <v>2.2000000000000002</v>
      </c>
      <c r="U262" s="3">
        <f>((((T262*(19-B262))*2)/(B262+2)-(B262+1))/100)*2</f>
        <v>-0.37560000000000004</v>
      </c>
    </row>
    <row r="263" spans="1:21" x14ac:dyDescent="0.45">
      <c r="A263" s="2">
        <f>U263</f>
        <v>-0.37619999999999998</v>
      </c>
      <c r="B263" s="1">
        <v>18</v>
      </c>
      <c r="C263" s="1">
        <v>296</v>
      </c>
      <c r="D263" t="s">
        <v>315</v>
      </c>
      <c r="E263" s="1" t="s">
        <v>57</v>
      </c>
      <c r="F263" s="1" t="s">
        <v>26</v>
      </c>
      <c r="G263" s="1" t="s">
        <v>99</v>
      </c>
      <c r="H263" s="1">
        <v>5.6</v>
      </c>
      <c r="I263" s="1">
        <v>0</v>
      </c>
      <c r="J263" s="1">
        <v>0</v>
      </c>
      <c r="K263" s="1">
        <v>1.3</v>
      </c>
      <c r="L263" s="1">
        <v>33.799999999999997</v>
      </c>
      <c r="M263" s="1">
        <v>0.4</v>
      </c>
      <c r="N263" s="1">
        <v>0.1</v>
      </c>
      <c r="O263" s="1">
        <v>-0.5</v>
      </c>
      <c r="P263" s="1">
        <v>0</v>
      </c>
      <c r="Q263" s="1">
        <f>301-C263</f>
        <v>5</v>
      </c>
      <c r="R263" s="1" t="str">
        <f>G263</f>
        <v>-</v>
      </c>
      <c r="S263" s="1">
        <f>H263-8.7</f>
        <v>-3.0999999999999996</v>
      </c>
      <c r="T263" s="1">
        <f>SUM(Q263:S263)</f>
        <v>1.9000000000000004</v>
      </c>
      <c r="U263" s="3">
        <f>((((T263*(19-B263))*2)/(B263+2)-(B263+1))/100)*2</f>
        <v>-0.37619999999999998</v>
      </c>
    </row>
    <row r="264" spans="1:21" x14ac:dyDescent="0.45">
      <c r="A264" s="2">
        <f>U264</f>
        <v>-0.39250000000000002</v>
      </c>
      <c r="B264" s="1">
        <v>14</v>
      </c>
      <c r="C264" s="1">
        <v>302</v>
      </c>
      <c r="D264" t="s">
        <v>316</v>
      </c>
      <c r="E264" s="1" t="s">
        <v>32</v>
      </c>
      <c r="F264" s="1" t="s">
        <v>26</v>
      </c>
      <c r="G264" s="1" t="s">
        <v>99</v>
      </c>
      <c r="H264" s="1">
        <v>2.2999999999999998</v>
      </c>
      <c r="I264" s="1">
        <v>0</v>
      </c>
      <c r="J264" s="1">
        <v>0</v>
      </c>
      <c r="K264" s="1">
        <v>0.6</v>
      </c>
      <c r="L264" s="1">
        <v>11.2</v>
      </c>
      <c r="M264" s="1">
        <v>0.2</v>
      </c>
      <c r="N264" s="1">
        <v>0</v>
      </c>
      <c r="O264" s="1">
        <v>0</v>
      </c>
      <c r="P264" s="1">
        <v>0</v>
      </c>
      <c r="Q264" s="1">
        <f>301-C264</f>
        <v>-1</v>
      </c>
      <c r="R264" s="1" t="str">
        <f>G264</f>
        <v>-</v>
      </c>
      <c r="S264" s="1">
        <f>H264-8.7</f>
        <v>-6.3999999999999995</v>
      </c>
      <c r="T264" s="1">
        <f>SUM(Q264:S264)</f>
        <v>-7.3999999999999995</v>
      </c>
      <c r="U264" s="3">
        <f>((((T264*(19-B264))*2)/(B264+2)-(B264+1))/100)*2</f>
        <v>-0.39250000000000002</v>
      </c>
    </row>
    <row r="265" spans="1:21" x14ac:dyDescent="0.45">
      <c r="A265" s="2">
        <f>U265</f>
        <v>-0.39435294117647063</v>
      </c>
      <c r="B265" s="1">
        <v>15</v>
      </c>
      <c r="C265" s="1">
        <v>304</v>
      </c>
      <c r="D265" t="s">
        <v>317</v>
      </c>
      <c r="E265" s="1" t="s">
        <v>128</v>
      </c>
      <c r="F265" s="1" t="s">
        <v>26</v>
      </c>
      <c r="G265" s="1" t="s">
        <v>99</v>
      </c>
      <c r="H265" s="1">
        <v>3.8</v>
      </c>
      <c r="I265" s="1">
        <v>0</v>
      </c>
      <c r="J265" s="1">
        <v>0</v>
      </c>
      <c r="K265" s="1">
        <v>2.4</v>
      </c>
      <c r="L265" s="1">
        <v>21.1</v>
      </c>
      <c r="M265" s="1">
        <v>0.3</v>
      </c>
      <c r="N265" s="1">
        <v>0</v>
      </c>
      <c r="O265" s="1">
        <v>0</v>
      </c>
      <c r="P265" s="1">
        <v>0</v>
      </c>
      <c r="Q265" s="1">
        <f>301-C265</f>
        <v>-3</v>
      </c>
      <c r="R265" s="1" t="str">
        <f>G265</f>
        <v>-</v>
      </c>
      <c r="S265" s="1">
        <f>H265-8.7</f>
        <v>-4.8999999999999995</v>
      </c>
      <c r="T265" s="1">
        <f>SUM(Q265:S265)</f>
        <v>-7.8999999999999995</v>
      </c>
      <c r="U265" s="3">
        <f>((((T265*(19-B265))*2)/(B265+2)-(B265+1))/100)*2</f>
        <v>-0.39435294117647063</v>
      </c>
    </row>
    <row r="266" spans="1:21" x14ac:dyDescent="0.45">
      <c r="A266" s="2">
        <f>U266</f>
        <v>-0.39466666666666667</v>
      </c>
      <c r="B266" s="1">
        <v>16</v>
      </c>
      <c r="C266" s="1">
        <v>301</v>
      </c>
      <c r="D266" t="s">
        <v>318</v>
      </c>
      <c r="E266" s="1" t="s">
        <v>35</v>
      </c>
      <c r="F266" s="1" t="s">
        <v>19</v>
      </c>
      <c r="G266" s="1" t="s">
        <v>99</v>
      </c>
      <c r="H266" s="1">
        <v>1.3</v>
      </c>
      <c r="I266" s="1">
        <v>0</v>
      </c>
      <c r="J266" s="1">
        <v>0</v>
      </c>
      <c r="K266" s="1">
        <v>0.3</v>
      </c>
      <c r="L266" s="1">
        <v>0.6</v>
      </c>
      <c r="M266" s="1">
        <v>0</v>
      </c>
      <c r="N266" s="1">
        <v>1.5</v>
      </c>
      <c r="O266" s="1">
        <v>4.4000000000000004</v>
      </c>
      <c r="P266" s="1">
        <v>0.1</v>
      </c>
      <c r="Q266" s="1">
        <f>301-C266</f>
        <v>0</v>
      </c>
      <c r="R266" s="1" t="str">
        <f>G266</f>
        <v>-</v>
      </c>
      <c r="S266" s="1">
        <f>H266-9.5</f>
        <v>-8.1999999999999993</v>
      </c>
      <c r="T266" s="1">
        <f>SUM(Q266:S266)</f>
        <v>-8.1999999999999993</v>
      </c>
      <c r="U266" s="3">
        <f>((((T266*(19-B266))*2)/(B266+2)-(B266+1))/100)*2</f>
        <v>-0.39466666666666667</v>
      </c>
    </row>
    <row r="267" spans="1:21" x14ac:dyDescent="0.45">
      <c r="A267" s="2">
        <f>U267</f>
        <v>-0.41899999999999998</v>
      </c>
      <c r="B267" s="1">
        <v>18</v>
      </c>
      <c r="C267" s="1">
        <v>314</v>
      </c>
      <c r="D267" t="s">
        <v>319</v>
      </c>
      <c r="E267" s="1" t="s">
        <v>89</v>
      </c>
      <c r="F267" s="1" t="s">
        <v>19</v>
      </c>
      <c r="G267" s="1" t="s">
        <v>99</v>
      </c>
      <c r="H267" s="1">
        <v>3</v>
      </c>
      <c r="I267" s="1">
        <v>0</v>
      </c>
      <c r="J267" s="1">
        <v>0</v>
      </c>
      <c r="K267" s="1">
        <v>1.1000000000000001</v>
      </c>
      <c r="L267" s="1">
        <v>13.1</v>
      </c>
      <c r="M267" s="1">
        <v>0</v>
      </c>
      <c r="N267" s="1">
        <v>0.8</v>
      </c>
      <c r="O267" s="1">
        <v>4</v>
      </c>
      <c r="P267" s="1">
        <v>0.2</v>
      </c>
      <c r="Q267" s="1">
        <f>301-C267</f>
        <v>-13</v>
      </c>
      <c r="R267" s="1" t="str">
        <f>G267</f>
        <v>-</v>
      </c>
      <c r="S267" s="1">
        <f>H267-9.5</f>
        <v>-6.5</v>
      </c>
      <c r="T267" s="1">
        <f>SUM(Q267:S267)</f>
        <v>-19.5</v>
      </c>
      <c r="U267" s="3">
        <f>((((T267*(19-B267))*2)/(B267+2)-(B267+1))/100)*2</f>
        <v>-0.41899999999999998</v>
      </c>
    </row>
    <row r="268" spans="1:21" x14ac:dyDescent="0.45">
      <c r="A268" s="2">
        <f>U268</f>
        <v>-0.42840000000000006</v>
      </c>
      <c r="B268" s="1">
        <v>18</v>
      </c>
      <c r="C268" s="1">
        <v>323</v>
      </c>
      <c r="D268" t="s">
        <v>320</v>
      </c>
      <c r="E268" s="1" t="s">
        <v>18</v>
      </c>
      <c r="F268" s="1" t="s">
        <v>19</v>
      </c>
      <c r="G268" s="1" t="s">
        <v>99</v>
      </c>
      <c r="H268" s="1">
        <v>7.3</v>
      </c>
      <c r="I268" s="1">
        <v>0</v>
      </c>
      <c r="J268" s="1">
        <v>0</v>
      </c>
      <c r="K268" s="1">
        <v>1</v>
      </c>
      <c r="L268" s="1">
        <v>9</v>
      </c>
      <c r="M268" s="1">
        <v>0.5</v>
      </c>
      <c r="N268" s="1">
        <v>6</v>
      </c>
      <c r="O268" s="1">
        <v>34.5</v>
      </c>
      <c r="P268" s="1">
        <v>0</v>
      </c>
      <c r="Q268" s="1">
        <f>301-C268</f>
        <v>-22</v>
      </c>
      <c r="R268" s="1" t="str">
        <f>G268</f>
        <v>-</v>
      </c>
      <c r="S268" s="1">
        <f>H268-9.5</f>
        <v>-2.2000000000000002</v>
      </c>
      <c r="T268" s="1">
        <f>SUM(Q268:S268)</f>
        <v>-24.2</v>
      </c>
      <c r="U268" s="3">
        <f>((((T268*(19-B268))*2)/(B268+2)-(B268+1))/100)*2</f>
        <v>-0.42840000000000006</v>
      </c>
    </row>
    <row r="269" spans="1:21" x14ac:dyDescent="0.45">
      <c r="A269" s="2">
        <f>U269</f>
        <v>-0.4304</v>
      </c>
      <c r="B269" s="1">
        <v>18</v>
      </c>
      <c r="C269" s="1">
        <v>318</v>
      </c>
      <c r="D269" t="s">
        <v>321</v>
      </c>
      <c r="E269" s="1" t="s">
        <v>170</v>
      </c>
      <c r="F269" s="1" t="s">
        <v>19</v>
      </c>
      <c r="G269" s="1" t="s">
        <v>99</v>
      </c>
      <c r="H269" s="1">
        <v>1.3</v>
      </c>
      <c r="I269" s="1">
        <v>0</v>
      </c>
      <c r="J269" s="1">
        <v>0</v>
      </c>
      <c r="K269" s="1">
        <v>0.2</v>
      </c>
      <c r="L269" s="1">
        <v>1.2</v>
      </c>
      <c r="M269" s="1">
        <v>0</v>
      </c>
      <c r="N269" s="1">
        <v>1.2</v>
      </c>
      <c r="O269" s="1">
        <v>11.4</v>
      </c>
      <c r="P269" s="1">
        <v>0</v>
      </c>
      <c r="Q269" s="1">
        <f>301-C269</f>
        <v>-17</v>
      </c>
      <c r="R269" s="1" t="str">
        <f>G269</f>
        <v>-</v>
      </c>
      <c r="S269" s="1">
        <f>H269-9.5</f>
        <v>-8.1999999999999993</v>
      </c>
      <c r="T269" s="1">
        <f>SUM(Q269:S269)</f>
        <v>-25.2</v>
      </c>
      <c r="U269" s="3">
        <f>((((T269*(19-B269))*2)/(B269+2)-(B269+1))/100)*2</f>
        <v>-0.4304</v>
      </c>
    </row>
    <row r="270" spans="1:21" x14ac:dyDescent="0.45">
      <c r="A270" s="2">
        <f>U270</f>
        <v>-0.43200000000000005</v>
      </c>
      <c r="B270" s="1">
        <v>17</v>
      </c>
      <c r="C270" s="1">
        <v>312</v>
      </c>
      <c r="D270" t="s">
        <v>322</v>
      </c>
      <c r="E270" s="1" t="s">
        <v>139</v>
      </c>
      <c r="F270" s="1" t="s">
        <v>26</v>
      </c>
      <c r="G270" s="1" t="s">
        <v>99</v>
      </c>
      <c r="H270" s="1">
        <v>2.6</v>
      </c>
      <c r="I270" s="1">
        <v>0</v>
      </c>
      <c r="J270" s="1">
        <v>0</v>
      </c>
      <c r="K270" s="1">
        <v>2.6</v>
      </c>
      <c r="L270" s="1">
        <v>26.3</v>
      </c>
      <c r="M270" s="1">
        <v>0</v>
      </c>
      <c r="N270" s="1">
        <v>0</v>
      </c>
      <c r="O270" s="1">
        <v>0</v>
      </c>
      <c r="P270" s="1">
        <v>0</v>
      </c>
      <c r="Q270" s="1">
        <f>301-C270</f>
        <v>-11</v>
      </c>
      <c r="R270" s="1" t="str">
        <f>G270</f>
        <v>-</v>
      </c>
      <c r="S270" s="1">
        <f>H270-8.7</f>
        <v>-6.1</v>
      </c>
      <c r="T270" s="1">
        <f>SUM(Q270:S270)</f>
        <v>-17.100000000000001</v>
      </c>
      <c r="U270" s="3">
        <f>((((T270*(19-B270))*2)/(B270+2)-(B270+1))/100)*2</f>
        <v>-0.43200000000000005</v>
      </c>
    </row>
    <row r="271" spans="1:21" x14ac:dyDescent="0.45">
      <c r="A271" s="2">
        <f>U271</f>
        <v>-0.43439999999999995</v>
      </c>
      <c r="B271" s="1">
        <v>18</v>
      </c>
      <c r="C271" s="1">
        <v>324</v>
      </c>
      <c r="D271" t="s">
        <v>323</v>
      </c>
      <c r="E271" s="1" t="s">
        <v>57</v>
      </c>
      <c r="F271" s="1" t="s">
        <v>26</v>
      </c>
      <c r="G271" s="1" t="s">
        <v>99</v>
      </c>
      <c r="H271" s="1">
        <v>4.5</v>
      </c>
      <c r="I271" s="1">
        <v>0</v>
      </c>
      <c r="J271" s="1">
        <v>0</v>
      </c>
      <c r="K271" s="1">
        <v>0.5</v>
      </c>
      <c r="L271" s="1">
        <v>25.8</v>
      </c>
      <c r="M271" s="1">
        <v>0.3</v>
      </c>
      <c r="N271" s="1">
        <v>0.8</v>
      </c>
      <c r="O271" s="1">
        <v>4.3</v>
      </c>
      <c r="P271" s="1">
        <v>0</v>
      </c>
      <c r="Q271" s="1">
        <f>301-C271</f>
        <v>-23</v>
      </c>
      <c r="R271" s="1" t="str">
        <f>G271</f>
        <v>-</v>
      </c>
      <c r="S271" s="1">
        <f>H271-8.7</f>
        <v>-4.1999999999999993</v>
      </c>
      <c r="T271" s="1">
        <f>SUM(Q271:S271)</f>
        <v>-27.2</v>
      </c>
      <c r="U271" s="3">
        <f>((((T271*(19-B271))*2)/(B271+2)-(B271+1))/100)*2</f>
        <v>-0.43439999999999995</v>
      </c>
    </row>
    <row r="272" spans="1:21" x14ac:dyDescent="0.45">
      <c r="A272" s="2">
        <f>U272</f>
        <v>-0.44133333333333336</v>
      </c>
      <c r="B272" s="1">
        <v>16</v>
      </c>
      <c r="C272" s="1">
        <v>311</v>
      </c>
      <c r="D272" t="s">
        <v>324</v>
      </c>
      <c r="E272" s="1" t="s">
        <v>37</v>
      </c>
      <c r="F272" s="1" t="s">
        <v>19</v>
      </c>
      <c r="G272" s="1" t="s">
        <v>99</v>
      </c>
      <c r="H272" s="1">
        <v>4.3</v>
      </c>
      <c r="I272" s="1">
        <v>0</v>
      </c>
      <c r="J272" s="1">
        <v>0</v>
      </c>
      <c r="K272" s="1">
        <v>1</v>
      </c>
      <c r="L272" s="1">
        <v>7.5</v>
      </c>
      <c r="M272" s="1">
        <v>0</v>
      </c>
      <c r="N272" s="1">
        <v>4.0999999999999996</v>
      </c>
      <c r="O272" s="1">
        <v>27.9</v>
      </c>
      <c r="P272" s="1">
        <v>0.1</v>
      </c>
      <c r="Q272" s="1">
        <f>301-C272</f>
        <v>-10</v>
      </c>
      <c r="R272" s="1" t="str">
        <f>G272</f>
        <v>-</v>
      </c>
      <c r="S272" s="1">
        <f>H272-9.5</f>
        <v>-5.2</v>
      </c>
      <c r="T272" s="1">
        <f>SUM(Q272:S272)</f>
        <v>-15.2</v>
      </c>
      <c r="U272" s="3">
        <f>((((T272*(19-B272))*2)/(B272+2)-(B272+1))/100)*2</f>
        <v>-0.44133333333333336</v>
      </c>
    </row>
    <row r="273" spans="1:21" x14ac:dyDescent="0.45">
      <c r="A273" s="2">
        <f>U273</f>
        <v>-0.44466666666666671</v>
      </c>
      <c r="B273" s="1">
        <v>16</v>
      </c>
      <c r="C273" s="1">
        <v>313</v>
      </c>
      <c r="D273" t="s">
        <v>325</v>
      </c>
      <c r="E273" s="1" t="s">
        <v>89</v>
      </c>
      <c r="F273" s="1" t="s">
        <v>76</v>
      </c>
      <c r="G273" s="1" t="s">
        <v>99</v>
      </c>
      <c r="H273" s="1">
        <v>2</v>
      </c>
      <c r="I273" s="1">
        <v>0</v>
      </c>
      <c r="J273" s="1">
        <v>0</v>
      </c>
      <c r="K273" s="1">
        <v>1</v>
      </c>
      <c r="L273" s="1">
        <v>13.6</v>
      </c>
      <c r="M273" s="1">
        <v>0.1</v>
      </c>
      <c r="N273" s="1">
        <v>0</v>
      </c>
      <c r="O273" s="1">
        <v>0</v>
      </c>
      <c r="P273" s="1">
        <v>0</v>
      </c>
      <c r="Q273" s="1">
        <f>301-C273</f>
        <v>-12</v>
      </c>
      <c r="R273" s="1" t="str">
        <f>G273</f>
        <v>-</v>
      </c>
      <c r="S273" s="1">
        <f>H273-5.7</f>
        <v>-3.7</v>
      </c>
      <c r="T273" s="1">
        <f>SUM(Q273:S273)</f>
        <v>-15.7</v>
      </c>
      <c r="U273" s="3">
        <f>((((T273*(19-B273))*2)/(B273+2)-(B273+1))/100)*2</f>
        <v>-0.44466666666666671</v>
      </c>
    </row>
    <row r="274" spans="1:21" x14ac:dyDescent="0.45">
      <c r="A274" s="2">
        <f>U274</f>
        <v>-0.44900000000000001</v>
      </c>
      <c r="B274" s="1">
        <v>18</v>
      </c>
      <c r="C274" s="1">
        <v>326</v>
      </c>
      <c r="D274" t="s">
        <v>326</v>
      </c>
      <c r="E274" s="1" t="s">
        <v>128</v>
      </c>
      <c r="F274" s="1" t="s">
        <v>19</v>
      </c>
      <c r="G274" s="1">
        <v>17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f>301-C274</f>
        <v>-25</v>
      </c>
      <c r="R274" s="1">
        <v>0</v>
      </c>
      <c r="S274" s="1">
        <f>H274-9.5</f>
        <v>-9.5</v>
      </c>
      <c r="T274" s="1">
        <f>SUM(Q274:S274)</f>
        <v>-34.5</v>
      </c>
      <c r="U274" s="3">
        <f>((((T274*(19-B274))*2)/(B274+2)-(B274+1))/100)*2</f>
        <v>-0.44900000000000001</v>
      </c>
    </row>
    <row r="275" spans="1:21" x14ac:dyDescent="0.45">
      <c r="A275" s="2">
        <f>U275</f>
        <v>-0.46189473684210525</v>
      </c>
      <c r="B275" s="1">
        <v>17</v>
      </c>
      <c r="C275" s="1">
        <v>317</v>
      </c>
      <c r="D275" t="s">
        <v>327</v>
      </c>
      <c r="E275" s="1" t="s">
        <v>21</v>
      </c>
      <c r="F275" s="1" t="s">
        <v>19</v>
      </c>
      <c r="G275" s="1">
        <v>1</v>
      </c>
      <c r="H275" s="1">
        <v>0.3</v>
      </c>
      <c r="I275" s="1">
        <v>0</v>
      </c>
      <c r="J275" s="1">
        <v>0</v>
      </c>
      <c r="K275" s="1">
        <v>0.1</v>
      </c>
      <c r="L275" s="1">
        <v>0.8</v>
      </c>
      <c r="M275" s="1">
        <v>0</v>
      </c>
      <c r="N275" s="1">
        <v>0.4</v>
      </c>
      <c r="O275" s="1">
        <v>2.2999999999999998</v>
      </c>
      <c r="P275" s="1">
        <v>0</v>
      </c>
      <c r="Q275" s="1">
        <f>301-C275</f>
        <v>-16</v>
      </c>
      <c r="R275" s="1">
        <f>G275</f>
        <v>1</v>
      </c>
      <c r="S275" s="1">
        <f>H275-9.5</f>
        <v>-9.1999999999999993</v>
      </c>
      <c r="T275" s="1">
        <f>SUM(Q275:S275)</f>
        <v>-24.2</v>
      </c>
      <c r="U275" s="3">
        <f>((((T275*(19-B275))*2)/(B275+2)-(B275+1))/100)*2</f>
        <v>-0.46189473684210525</v>
      </c>
    </row>
    <row r="276" spans="1:21" x14ac:dyDescent="0.45">
      <c r="A276" s="2">
        <f>U276</f>
        <v>-0.51875000000000004</v>
      </c>
      <c r="B276" s="1">
        <v>14</v>
      </c>
      <c r="C276" s="1">
        <v>315</v>
      </c>
      <c r="D276" t="s">
        <v>328</v>
      </c>
      <c r="E276" s="1" t="s">
        <v>35</v>
      </c>
      <c r="F276" s="1" t="s">
        <v>76</v>
      </c>
      <c r="G276" s="1" t="s">
        <v>99</v>
      </c>
      <c r="H276" s="1">
        <v>2.2000000000000002</v>
      </c>
      <c r="I276" s="1">
        <v>0</v>
      </c>
      <c r="J276" s="1">
        <v>0</v>
      </c>
      <c r="K276" s="1">
        <v>2.4</v>
      </c>
      <c r="L276" s="1">
        <v>21.8</v>
      </c>
      <c r="M276" s="1">
        <v>0</v>
      </c>
      <c r="N276" s="1">
        <v>0</v>
      </c>
      <c r="O276" s="1">
        <v>0</v>
      </c>
      <c r="P276" s="1">
        <v>0</v>
      </c>
      <c r="Q276" s="1">
        <f>301-C276</f>
        <v>-14</v>
      </c>
      <c r="R276" s="1" t="str">
        <f>G276</f>
        <v>-</v>
      </c>
      <c r="S276" s="1">
        <f>H276-5.7</f>
        <v>-3.5</v>
      </c>
      <c r="T276" s="1">
        <f>SUM(Q276:S276)</f>
        <v>-17.5</v>
      </c>
      <c r="U276" s="3">
        <f>((((T276*(19-B276))*2)/(B276+2)-(B276+1))/100)*2</f>
        <v>-0.51875000000000004</v>
      </c>
    </row>
    <row r="277" spans="1:21" x14ac:dyDescent="0.45">
      <c r="A277" s="2">
        <f>U277</f>
        <v>-0.56333333333333324</v>
      </c>
      <c r="B277" s="1">
        <v>16</v>
      </c>
      <c r="C277" s="1">
        <v>325</v>
      </c>
      <c r="D277" t="s">
        <v>329</v>
      </c>
      <c r="E277" s="1" t="s">
        <v>44</v>
      </c>
      <c r="F277" s="1" t="s">
        <v>19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f>301-C277</f>
        <v>-24</v>
      </c>
      <c r="R277" s="1">
        <f>G277</f>
        <v>0</v>
      </c>
      <c r="S277" s="1">
        <f>H277-9.5</f>
        <v>-9.5</v>
      </c>
      <c r="T277" s="1">
        <f>SUM(Q277:S277)</f>
        <v>-33.5</v>
      </c>
      <c r="U277" s="3">
        <f>((((T277*(19-B277))*2)/(B277+2)-(B277+1))/100)*2</f>
        <v>-0.56333333333333324</v>
      </c>
    </row>
    <row r="278" spans="1:21" x14ac:dyDescent="0.45">
      <c r="A278" s="2">
        <f>U278</f>
        <v>-0.74320000000000008</v>
      </c>
      <c r="B278" s="1">
        <v>8</v>
      </c>
      <c r="C278" s="1">
        <v>310</v>
      </c>
      <c r="D278" t="s">
        <v>330</v>
      </c>
      <c r="E278" s="1" t="s">
        <v>50</v>
      </c>
      <c r="F278" s="1" t="s">
        <v>48</v>
      </c>
      <c r="G278" s="1" t="s">
        <v>99</v>
      </c>
      <c r="H278" s="1">
        <v>15.5</v>
      </c>
      <c r="I278" s="1">
        <v>243</v>
      </c>
      <c r="J278" s="1">
        <v>1</v>
      </c>
      <c r="K278" s="1">
        <v>0</v>
      </c>
      <c r="L278" s="1">
        <v>0</v>
      </c>
      <c r="M278" s="1">
        <v>0</v>
      </c>
      <c r="N278" s="1">
        <v>3</v>
      </c>
      <c r="O278" s="1">
        <v>28</v>
      </c>
      <c r="P278" s="1">
        <v>0</v>
      </c>
      <c r="Q278" s="1">
        <f>301-C278</f>
        <v>-9</v>
      </c>
      <c r="R278" s="1" t="str">
        <f>G278</f>
        <v>-</v>
      </c>
      <c r="S278" s="1">
        <f>H278-19.3</f>
        <v>-3.8000000000000007</v>
      </c>
      <c r="T278" s="1">
        <f>SUM(Q278:S278)</f>
        <v>-12.8</v>
      </c>
      <c r="U278" s="3">
        <f>((((T278*(19-B278))*2)/(B278+2)-(B278+1))/100)*2</f>
        <v>-0.74320000000000008</v>
      </c>
    </row>
    <row r="279" spans="1:21" x14ac:dyDescent="0.45">
      <c r="A279" s="2">
        <f>U279</f>
        <v>-0.74760000000000004</v>
      </c>
      <c r="B279" s="1">
        <v>8</v>
      </c>
      <c r="C279" s="1">
        <v>299</v>
      </c>
      <c r="D279" t="s">
        <v>331</v>
      </c>
      <c r="E279" s="1" t="s">
        <v>28</v>
      </c>
      <c r="F279" s="1" t="s">
        <v>48</v>
      </c>
      <c r="G279" s="1" t="s">
        <v>99</v>
      </c>
      <c r="H279" s="1">
        <v>4.4000000000000004</v>
      </c>
      <c r="I279" s="1">
        <v>10.8</v>
      </c>
      <c r="J279" s="1">
        <v>0</v>
      </c>
      <c r="K279" s="1">
        <v>0</v>
      </c>
      <c r="L279" s="1">
        <v>0</v>
      </c>
      <c r="M279" s="1">
        <v>0</v>
      </c>
      <c r="N279" s="1">
        <v>3.3</v>
      </c>
      <c r="O279" s="1">
        <v>17.600000000000001</v>
      </c>
      <c r="P279" s="1">
        <v>0.1</v>
      </c>
      <c r="Q279" s="1">
        <f>301-C279</f>
        <v>2</v>
      </c>
      <c r="R279" s="1" t="str">
        <f>G279</f>
        <v>-</v>
      </c>
      <c r="S279" s="1">
        <f>H279-19.3</f>
        <v>-14.9</v>
      </c>
      <c r="T279" s="1">
        <f>SUM(Q279:S279)</f>
        <v>-12.9</v>
      </c>
      <c r="U279" s="3">
        <f>((((T279*(19-B279))*2)/(B279+2)-(B279+1))/100)*2</f>
        <v>-0.74760000000000004</v>
      </c>
    </row>
    <row r="280" spans="1:21" x14ac:dyDescent="0.45">
      <c r="A280" s="2">
        <f>U280</f>
        <v>-0.87080000000000013</v>
      </c>
      <c r="B280" s="1">
        <v>8</v>
      </c>
      <c r="C280" s="1">
        <v>308</v>
      </c>
      <c r="D280" t="s">
        <v>332</v>
      </c>
      <c r="E280" s="1" t="s">
        <v>170</v>
      </c>
      <c r="F280" s="1" t="s">
        <v>48</v>
      </c>
      <c r="G280" s="1" t="s">
        <v>99</v>
      </c>
      <c r="H280" s="1">
        <v>10.6</v>
      </c>
      <c r="I280" s="1">
        <v>164.8</v>
      </c>
      <c r="J280" s="1">
        <v>1</v>
      </c>
      <c r="K280" s="1">
        <v>0</v>
      </c>
      <c r="L280" s="1">
        <v>0</v>
      </c>
      <c r="M280" s="1">
        <v>0</v>
      </c>
      <c r="N280" s="1">
        <v>1.3</v>
      </c>
      <c r="O280" s="1">
        <v>5</v>
      </c>
      <c r="P280" s="1">
        <v>0</v>
      </c>
      <c r="Q280" s="1">
        <f>301-C280</f>
        <v>-7</v>
      </c>
      <c r="R280" s="1" t="str">
        <f>G280</f>
        <v>-</v>
      </c>
      <c r="S280" s="1">
        <f>H280-19.3</f>
        <v>-8.7000000000000011</v>
      </c>
      <c r="T280" s="1">
        <f>SUM(Q280:S280)</f>
        <v>-15.700000000000001</v>
      </c>
      <c r="U280" s="3">
        <f>((((T280*(19-B280))*2)/(B280+2)-(B280+1))/100)*2</f>
        <v>-0.87080000000000013</v>
      </c>
    </row>
    <row r="281" spans="1:21" x14ac:dyDescent="0.45">
      <c r="A281" s="2">
        <f>U281</f>
        <v>-0.88840000000000008</v>
      </c>
      <c r="B281" s="1">
        <v>8</v>
      </c>
      <c r="C281" s="1">
        <v>298</v>
      </c>
      <c r="D281" t="s">
        <v>333</v>
      </c>
      <c r="E281" s="1" t="s">
        <v>28</v>
      </c>
      <c r="F281" s="1" t="s">
        <v>48</v>
      </c>
      <c r="G281" s="1" t="s">
        <v>99</v>
      </c>
      <c r="H281" s="1">
        <v>0.2</v>
      </c>
      <c r="I281" s="1">
        <v>12</v>
      </c>
      <c r="J281" s="1">
        <v>0</v>
      </c>
      <c r="K281" s="1">
        <v>0</v>
      </c>
      <c r="L281" s="1">
        <v>0</v>
      </c>
      <c r="M281" s="1">
        <v>0</v>
      </c>
      <c r="N281" s="1">
        <v>3</v>
      </c>
      <c r="O281" s="1">
        <v>-3</v>
      </c>
      <c r="P281" s="1">
        <v>0</v>
      </c>
      <c r="Q281" s="1">
        <f>301-C281</f>
        <v>3</v>
      </c>
      <c r="R281" s="1" t="str">
        <f>G281</f>
        <v>-</v>
      </c>
      <c r="S281" s="1">
        <f>H281-19.3</f>
        <v>-19.100000000000001</v>
      </c>
      <c r="T281" s="1">
        <f>SUM(Q281:S281)</f>
        <v>-16.100000000000001</v>
      </c>
      <c r="U281" s="3">
        <f>((((T281*(19-B281))*2)/(B281+2)-(B281+1))/100)*2</f>
        <v>-0.88840000000000008</v>
      </c>
    </row>
    <row r="282" spans="1:21" x14ac:dyDescent="0.45">
      <c r="A282" s="2">
        <f>U282</f>
        <v>-1.72</v>
      </c>
      <c r="B282" s="1">
        <v>8</v>
      </c>
      <c r="C282" s="1">
        <v>319</v>
      </c>
      <c r="D282" t="s">
        <v>334</v>
      </c>
      <c r="E282" s="1" t="s">
        <v>50</v>
      </c>
      <c r="F282" s="1" t="s">
        <v>48</v>
      </c>
      <c r="G282" s="1" t="s">
        <v>99</v>
      </c>
      <c r="H282" s="1">
        <v>2.2999999999999998</v>
      </c>
      <c r="I282" s="1">
        <v>73</v>
      </c>
      <c r="J282" s="1">
        <v>0</v>
      </c>
      <c r="K282" s="1">
        <v>0</v>
      </c>
      <c r="L282" s="1">
        <v>0</v>
      </c>
      <c r="M282" s="1">
        <v>0</v>
      </c>
      <c r="N282" s="1">
        <v>2</v>
      </c>
      <c r="O282" s="1">
        <v>7.3</v>
      </c>
      <c r="P282" s="1">
        <v>0</v>
      </c>
      <c r="Q282" s="1">
        <f>301-C282</f>
        <v>-18</v>
      </c>
      <c r="R282" s="1" t="str">
        <f>G282</f>
        <v>-</v>
      </c>
      <c r="S282" s="1">
        <f>H282-19.3</f>
        <v>-17</v>
      </c>
      <c r="T282" s="1">
        <f>SUM(Q282:S282)</f>
        <v>-35</v>
      </c>
      <c r="U282" s="3">
        <f>((((T282*(19-B282))*2)/(B282+2)-(B282+1))/100)*2</f>
        <v>-1.72</v>
      </c>
    </row>
  </sheetData>
  <autoFilter ref="A1:U282" xr:uid="{F8A05B4B-C340-40F0-A5D4-3A6DEEC083F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Pelletier</dc:creator>
  <cp:lastModifiedBy>Adam Pelletier</cp:lastModifiedBy>
  <dcterms:created xsi:type="dcterms:W3CDTF">2020-11-12T23:14:37Z</dcterms:created>
  <dcterms:modified xsi:type="dcterms:W3CDTF">2020-11-12T23:15:12Z</dcterms:modified>
</cp:coreProperties>
</file>